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15600" windowHeight="7995"/>
  </bookViews>
  <sheets>
    <sheet name="U17" sheetId="1" r:id="rId1"/>
  </sheets>
  <calcPr calcId="124519"/>
</workbook>
</file>

<file path=xl/calcChain.xml><?xml version="1.0" encoding="utf-8"?>
<calcChain xmlns="http://schemas.openxmlformats.org/spreadsheetml/2006/main">
  <c r="H21" i="1"/>
  <c r="H8"/>
  <c r="H5"/>
  <c r="H11"/>
  <c r="H13"/>
  <c r="H7"/>
  <c r="H10"/>
  <c r="H6"/>
  <c r="H14"/>
  <c r="H9"/>
  <c r="H12"/>
  <c r="H18"/>
  <c r="H22"/>
  <c r="H24"/>
  <c r="H20"/>
  <c r="H17"/>
  <c r="H15"/>
  <c r="H25"/>
  <c r="H23"/>
  <c r="H19"/>
  <c r="H27"/>
  <c r="H28"/>
  <c r="H34"/>
  <c r="H31"/>
  <c r="H32"/>
  <c r="H30"/>
  <c r="H29"/>
  <c r="H33"/>
  <c r="H40"/>
  <c r="H35"/>
  <c r="H36"/>
  <c r="H37"/>
  <c r="H38"/>
  <c r="H39"/>
  <c r="H41"/>
  <c r="H26"/>
  <c r="H42"/>
  <c r="H16"/>
  <c r="AC13"/>
  <c r="AC35"/>
  <c r="AC34"/>
  <c r="AC33"/>
  <c r="AC32"/>
  <c r="AC31"/>
  <c r="AC30"/>
  <c r="AC29"/>
  <c r="AC28"/>
  <c r="AC27"/>
  <c r="AC42" l="1"/>
  <c r="AC41"/>
  <c r="AC40"/>
  <c r="AC39"/>
  <c r="AC38"/>
  <c r="AC37"/>
  <c r="AC36"/>
  <c r="AC26"/>
  <c r="AC9"/>
  <c r="AC25"/>
  <c r="AC24"/>
  <c r="AC23"/>
  <c r="AC22"/>
  <c r="AC21"/>
  <c r="AC20"/>
  <c r="AC19"/>
  <c r="AC18"/>
  <c r="AC17"/>
  <c r="AC16"/>
  <c r="AC15"/>
  <c r="AC14"/>
  <c r="AC12"/>
  <c r="AC11"/>
  <c r="AC10"/>
  <c r="AC8"/>
  <c r="AC7"/>
  <c r="AC6"/>
  <c r="AC5"/>
  <c r="H45" l="1"/>
</calcChain>
</file>

<file path=xl/sharedStrings.xml><?xml version="1.0" encoding="utf-8"?>
<sst xmlns="http://schemas.openxmlformats.org/spreadsheetml/2006/main" count="166" uniqueCount="112">
  <si>
    <t>ADI SOYADI</t>
  </si>
  <si>
    <t>D.TARİHİ</t>
  </si>
  <si>
    <t>POZİSYONU</t>
  </si>
  <si>
    <t>İLK 18</t>
  </si>
  <si>
    <t>İLK 11</t>
  </si>
  <si>
    <t>OYNADIĞI MAÇ SAYISI</t>
  </si>
  <si>
    <t>OYNADIĞI DAKİKA</t>
  </si>
  <si>
    <t>ATTIĞI GOL</t>
  </si>
  <si>
    <t>YEDİĞİ GOL</t>
  </si>
  <si>
    <t>OYNADIĞI SÜRELER</t>
  </si>
  <si>
    <t>TARIM SPOR</t>
  </si>
  <si>
    <t>4=0</t>
  </si>
  <si>
    <t>6=0</t>
  </si>
  <si>
    <t>3=2</t>
  </si>
  <si>
    <t>3=0</t>
  </si>
  <si>
    <t>4=1</t>
  </si>
  <si>
    <t>3=1</t>
  </si>
  <si>
    <t>1=0</t>
  </si>
  <si>
    <t>2=0</t>
  </si>
  <si>
    <t>1=1</t>
  </si>
  <si>
    <t>2=1</t>
  </si>
  <si>
    <t xml:space="preserve">SEFA </t>
  </si>
  <si>
    <t>TEKİN</t>
  </si>
  <si>
    <t>Defans</t>
  </si>
  <si>
    <t xml:space="preserve">BATUHAN </t>
  </si>
  <si>
    <t>GÜLER</t>
  </si>
  <si>
    <t>Orta Saha</t>
  </si>
  <si>
    <t>DOĞAN</t>
  </si>
  <si>
    <t xml:space="preserve">BURAK </t>
  </si>
  <si>
    <t>KOŞTAN</t>
  </si>
  <si>
    <t xml:space="preserve">DOĞAN CAN </t>
  </si>
  <si>
    <t>ULUSOY</t>
  </si>
  <si>
    <t>AHMET</t>
  </si>
  <si>
    <t>ÖZKAN</t>
  </si>
  <si>
    <t xml:space="preserve">MUHAMMED BURAK </t>
  </si>
  <si>
    <t>HATİPOĞLU</t>
  </si>
  <si>
    <t>FİLİZTEPE</t>
  </si>
  <si>
    <t>Forvet</t>
  </si>
  <si>
    <t>Kaleci</t>
  </si>
  <si>
    <t>EKEN</t>
  </si>
  <si>
    <t>ÇALIŞIR</t>
  </si>
  <si>
    <t>EŞREF YASİN</t>
  </si>
  <si>
    <t>ARSLAN</t>
  </si>
  <si>
    <t>SAMİ</t>
  </si>
  <si>
    <t>MEYDAN</t>
  </si>
  <si>
    <t>BÖKE</t>
  </si>
  <si>
    <t>ÖZTÜRK</t>
  </si>
  <si>
    <t>KILINÇ</t>
  </si>
  <si>
    <t>BERKAY HASAN</t>
  </si>
  <si>
    <t>KARAYAKAS</t>
  </si>
  <si>
    <t>HÜKMEN GALİBİYET</t>
  </si>
  <si>
    <t>EKSİK (KIRMIZI KART) OYNAMA SÜRESİ</t>
  </si>
  <si>
    <t>İLK 18 OLUP OYNAMADIĞI MAÇ</t>
  </si>
  <si>
    <t>İLK 11 BAŞLADIĞI MAÇ</t>
  </si>
  <si>
    <t>İLK 18 OLUP SONRADAN OYNADIĞI MAÇ</t>
  </si>
  <si>
    <t>ABDULVAHİT</t>
  </si>
  <si>
    <t>ORAN</t>
  </si>
  <si>
    <t>MURAT</t>
  </si>
  <si>
    <t xml:space="preserve">FURKAN </t>
  </si>
  <si>
    <t xml:space="preserve">AHMET </t>
  </si>
  <si>
    <t>ÖZ</t>
  </si>
  <si>
    <t>CİHAN</t>
  </si>
  <si>
    <t>ORAR</t>
  </si>
  <si>
    <t xml:space="preserve">OĞULCAN </t>
  </si>
  <si>
    <t>KURT</t>
  </si>
  <si>
    <t xml:space="preserve">DOĞUKAN </t>
  </si>
  <si>
    <t>TAŞ</t>
  </si>
  <si>
    <t>YAMAN</t>
  </si>
  <si>
    <t>MERTCAN</t>
  </si>
  <si>
    <t>OĞUZ</t>
  </si>
  <si>
    <t xml:space="preserve">SELİM BATUHAN </t>
  </si>
  <si>
    <t>AHMET KÜRŞAT</t>
  </si>
  <si>
    <t>ATALAY</t>
  </si>
  <si>
    <t xml:space="preserve">YUNUS </t>
  </si>
  <si>
    <t>YILMAZ</t>
  </si>
  <si>
    <t xml:space="preserve">AHMET SELİM </t>
  </si>
  <si>
    <t>SERCAN</t>
  </si>
  <si>
    <t>YALÇIN</t>
  </si>
  <si>
    <t xml:space="preserve">AHMET EREN </t>
  </si>
  <si>
    <t>ÖZDEMİR</t>
  </si>
  <si>
    <t>AHMET TUGAY</t>
  </si>
  <si>
    <t>YÜREK</t>
  </si>
  <si>
    <t>UFUK SEZER</t>
  </si>
  <si>
    <t>BALLI</t>
  </si>
  <si>
    <t xml:space="preserve">SAMET </t>
  </si>
  <si>
    <t>GÜRGİL</t>
  </si>
  <si>
    <t xml:space="preserve">ANIL VOLKAN </t>
  </si>
  <si>
    <t>MERCAN</t>
  </si>
  <si>
    <t xml:space="preserve">ERAY </t>
  </si>
  <si>
    <t>DAĞDELEN</t>
  </si>
  <si>
    <t xml:space="preserve">BUĞRA FIRAT </t>
  </si>
  <si>
    <t>ŞAP</t>
  </si>
  <si>
    <t xml:space="preserve">YUSUF </t>
  </si>
  <si>
    <t>KARAGÜLMEZ</t>
  </si>
  <si>
    <t xml:space="preserve">YUNUS EMRE </t>
  </si>
  <si>
    <t>AKBAŞ</t>
  </si>
  <si>
    <t>BERAT</t>
  </si>
  <si>
    <t>ETBALIK</t>
  </si>
  <si>
    <t>ESER SPOR</t>
  </si>
  <si>
    <t>YENİDOĞAN</t>
  </si>
  <si>
    <t>ÖNDER SPOR</t>
  </si>
  <si>
    <t>VOLKAN YILDIRIM</t>
  </si>
  <si>
    <t>ANK. SEÇKİN</t>
  </si>
  <si>
    <t>DOĞAN SPOR</t>
  </si>
  <si>
    <t>BAŞKENTGÜCÜ</t>
  </si>
  <si>
    <t>ÇUBUK SPOR</t>
  </si>
  <si>
    <t xml:space="preserve">ESENBOĞA </t>
  </si>
  <si>
    <t>2=22</t>
  </si>
  <si>
    <t xml:space="preserve">ALİ </t>
  </si>
  <si>
    <t>İNAL</t>
  </si>
  <si>
    <t>3=0 H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</si>
  <si>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U17 TAKIMI </t>
    </r>
    <r>
      <rPr>
        <b/>
        <sz val="26"/>
        <rFont val="Calibri"/>
        <family val="2"/>
        <charset val="162"/>
      </rPr>
      <t>2015-2016 SEZON SONU MÜSABAKA FUTBOLCU İSTATİSTİĞİ</t>
    </r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</si>
</sst>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2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b/>
      <sz val="14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b/>
      <sz val="12"/>
      <color rgb="FF000000"/>
      <name val="Calibri"/>
      <family val="2"/>
      <charset val="162"/>
      <scheme val="minor"/>
    </font>
    <font>
      <sz val="12"/>
      <name val="Tahoma"/>
      <family val="2"/>
      <charset val="162"/>
    </font>
    <font>
      <b/>
      <sz val="16"/>
      <color indexed="10"/>
      <name val="Calibri"/>
      <family val="2"/>
      <charset val="162"/>
    </font>
    <font>
      <b/>
      <sz val="16"/>
      <color indexed="18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C32F6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</cellStyleXfs>
  <cellXfs count="176">
    <xf numFmtId="0" fontId="0" fillId="0" borderId="0" xfId="0"/>
    <xf numFmtId="0" fontId="5" fillId="0" borderId="0" xfId="1" applyFont="1" applyBorder="1"/>
    <xf numFmtId="0" fontId="6" fillId="0" borderId="0" xfId="1" applyFont="1" applyBorder="1"/>
    <xf numFmtId="0" fontId="8" fillId="4" borderId="22" xfId="1" applyFont="1" applyFill="1" applyBorder="1" applyAlignment="1">
      <alignment horizontal="center" textRotation="90"/>
    </xf>
    <xf numFmtId="0" fontId="8" fillId="0" borderId="23" xfId="1" applyFont="1" applyBorder="1" applyAlignment="1">
      <alignment horizontal="center" textRotation="90"/>
    </xf>
    <xf numFmtId="0" fontId="8" fillId="0" borderId="24" xfId="1" applyFont="1" applyBorder="1" applyAlignment="1">
      <alignment horizontal="center" textRotation="90"/>
    </xf>
    <xf numFmtId="0" fontId="8" fillId="0" borderId="25" xfId="1" applyFont="1" applyBorder="1" applyAlignment="1">
      <alignment horizontal="center" textRotation="90"/>
    </xf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2" fontId="10" fillId="4" borderId="4" xfId="1" applyNumberFormat="1" applyFont="1" applyFill="1" applyBorder="1" applyAlignment="1">
      <alignment horizontal="center" vertical="center"/>
    </xf>
    <xf numFmtId="2" fontId="10" fillId="0" borderId="6" xfId="1" applyNumberFormat="1" applyFont="1" applyBorder="1" applyAlignment="1">
      <alignment horizontal="center" vertical="center"/>
    </xf>
    <xf numFmtId="1" fontId="10" fillId="0" borderId="6" xfId="1" applyNumberFormat="1" applyFont="1" applyBorder="1" applyAlignment="1">
      <alignment horizontal="center" vertical="center"/>
    </xf>
    <xf numFmtId="2" fontId="10" fillId="0" borderId="5" xfId="1" applyNumberFormat="1" applyFont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wrapText="1"/>
    </xf>
    <xf numFmtId="1" fontId="13" fillId="0" borderId="12" xfId="0" applyNumberFormat="1" applyFont="1" applyBorder="1" applyAlignment="1">
      <alignment horizontal="center" wrapText="1"/>
    </xf>
    <xf numFmtId="1" fontId="13" fillId="3" borderId="27" xfId="0" applyNumberFormat="1" applyFont="1" applyFill="1" applyBorder="1" applyAlignment="1">
      <alignment horizontal="center" wrapText="1"/>
    </xf>
    <xf numFmtId="1" fontId="13" fillId="0" borderId="26" xfId="0" applyNumberFormat="1" applyFont="1" applyBorder="1" applyAlignment="1">
      <alignment horizontal="center" wrapText="1"/>
    </xf>
    <xf numFmtId="1" fontId="13" fillId="0" borderId="13" xfId="0" applyNumberFormat="1" applyFont="1" applyBorder="1" applyAlignment="1">
      <alignment horizontal="center" wrapText="1"/>
    </xf>
    <xf numFmtId="0" fontId="7" fillId="5" borderId="11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1" fontId="7" fillId="0" borderId="29" xfId="1" applyNumberFormat="1" applyFont="1" applyFill="1" applyBorder="1" applyAlignment="1">
      <alignment horizontal="center"/>
    </xf>
    <xf numFmtId="1" fontId="7" fillId="0" borderId="30" xfId="1" applyNumberFormat="1" applyFont="1" applyFill="1" applyBorder="1" applyAlignment="1">
      <alignment horizontal="center"/>
    </xf>
    <xf numFmtId="1" fontId="13" fillId="3" borderId="31" xfId="0" applyNumberFormat="1" applyFont="1" applyFill="1" applyBorder="1" applyAlignment="1">
      <alignment horizontal="center" wrapText="1"/>
    </xf>
    <xf numFmtId="1" fontId="13" fillId="0" borderId="28" xfId="0" applyNumberFormat="1" applyFont="1" applyBorder="1" applyAlignment="1">
      <alignment horizontal="center" wrapText="1"/>
    </xf>
    <xf numFmtId="1" fontId="7" fillId="0" borderId="32" xfId="1" applyNumberFormat="1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 vertical="center"/>
    </xf>
    <xf numFmtId="0" fontId="7" fillId="5" borderId="29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wrapText="1"/>
    </xf>
    <xf numFmtId="1" fontId="13" fillId="0" borderId="30" xfId="0" applyNumberFormat="1" applyFont="1" applyBorder="1" applyAlignment="1">
      <alignment horizontal="center" wrapText="1"/>
    </xf>
    <xf numFmtId="1" fontId="13" fillId="0" borderId="32" xfId="0" applyNumberFormat="1" applyFont="1" applyBorder="1" applyAlignment="1">
      <alignment horizontal="center" wrapText="1"/>
    </xf>
    <xf numFmtId="0" fontId="7" fillId="0" borderId="29" xfId="1" applyFont="1" applyFill="1" applyBorder="1" applyAlignment="1">
      <alignment horizontal="center" vertical="center"/>
    </xf>
    <xf numFmtId="0" fontId="14" fillId="6" borderId="29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14" fillId="6" borderId="32" xfId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0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1" fontId="7" fillId="0" borderId="29" xfId="1" applyNumberFormat="1" applyFont="1" applyBorder="1" applyAlignment="1">
      <alignment horizontal="center"/>
    </xf>
    <xf numFmtId="1" fontId="7" fillId="0" borderId="30" xfId="1" applyNumberFormat="1" applyFont="1" applyBorder="1" applyAlignment="1">
      <alignment horizontal="center"/>
    </xf>
    <xf numFmtId="1" fontId="7" fillId="0" borderId="32" xfId="1" applyNumberFormat="1" applyFont="1" applyBorder="1" applyAlignment="1">
      <alignment horizontal="center"/>
    </xf>
    <xf numFmtId="0" fontId="14" fillId="6" borderId="33" xfId="0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1" fontId="13" fillId="3" borderId="37" xfId="0" applyNumberFormat="1" applyFont="1" applyFill="1" applyBorder="1" applyAlignment="1">
      <alignment horizontal="center" wrapText="1"/>
    </xf>
    <xf numFmtId="0" fontId="7" fillId="0" borderId="35" xfId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1" fontId="13" fillId="0" borderId="43" xfId="0" applyNumberFormat="1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0" xfId="1" applyFont="1" applyBorder="1"/>
    <xf numFmtId="1" fontId="13" fillId="0" borderId="0" xfId="0" applyNumberFormat="1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15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11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14" fontId="22" fillId="0" borderId="29" xfId="0" applyNumberFormat="1" applyFont="1" applyBorder="1" applyAlignment="1">
      <alignment horizontal="center" vertical="center" wrapText="1"/>
    </xf>
    <xf numFmtId="0" fontId="23" fillId="0" borderId="0" xfId="1" applyNumberFormat="1" applyFont="1" applyBorder="1" applyAlignment="1">
      <alignment horizontal="center"/>
    </xf>
    <xf numFmtId="0" fontId="7" fillId="5" borderId="33" xfId="1" applyFont="1" applyFill="1" applyBorder="1" applyAlignment="1">
      <alignment horizontal="center" vertical="center"/>
    </xf>
    <xf numFmtId="0" fontId="21" fillId="0" borderId="29" xfId="1" applyFont="1" applyFill="1" applyBorder="1"/>
    <xf numFmtId="0" fontId="7" fillId="5" borderId="29" xfId="1" applyFont="1" applyFill="1" applyBorder="1" applyAlignment="1">
      <alignment horizontal="center"/>
    </xf>
    <xf numFmtId="2" fontId="24" fillId="0" borderId="6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2" fontId="24" fillId="0" borderId="5" xfId="1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wrapText="1"/>
    </xf>
    <xf numFmtId="1" fontId="13" fillId="0" borderId="33" xfId="0" applyNumberFormat="1" applyFont="1" applyBorder="1" applyAlignment="1">
      <alignment horizontal="center" wrapText="1"/>
    </xf>
    <xf numFmtId="1" fontId="13" fillId="0" borderId="33" xfId="0" applyNumberFormat="1" applyFont="1" applyFill="1" applyBorder="1" applyAlignment="1">
      <alignment horizontal="center" wrapText="1"/>
    </xf>
    <xf numFmtId="0" fontId="20" fillId="0" borderId="29" xfId="0" applyFont="1" applyBorder="1"/>
    <xf numFmtId="14" fontId="22" fillId="0" borderId="45" xfId="0" applyNumberFormat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14" fillId="9" borderId="29" xfId="1" applyFont="1" applyFill="1" applyBorder="1" applyAlignment="1">
      <alignment horizontal="center" vertical="center"/>
    </xf>
    <xf numFmtId="0" fontId="14" fillId="9" borderId="33" xfId="1" applyFont="1" applyFill="1" applyBorder="1" applyAlignment="1">
      <alignment horizontal="center"/>
    </xf>
    <xf numFmtId="0" fontId="14" fillId="9" borderId="33" xfId="0" applyFont="1" applyFill="1" applyBorder="1" applyAlignment="1">
      <alignment horizontal="center" vertical="center"/>
    </xf>
    <xf numFmtId="0" fontId="14" fillId="9" borderId="32" xfId="1" applyFont="1" applyFill="1" applyBorder="1" applyAlignment="1">
      <alignment horizontal="center" vertical="center"/>
    </xf>
    <xf numFmtId="0" fontId="14" fillId="9" borderId="32" xfId="1" applyFont="1" applyFill="1" applyBorder="1" applyAlignment="1">
      <alignment horizontal="center"/>
    </xf>
    <xf numFmtId="0" fontId="20" fillId="0" borderId="18" xfId="0" applyFont="1" applyBorder="1"/>
    <xf numFmtId="0" fontId="20" fillId="0" borderId="53" xfId="0" applyFont="1" applyBorder="1"/>
    <xf numFmtId="0" fontId="20" fillId="0" borderId="11" xfId="0" applyFont="1" applyBorder="1"/>
    <xf numFmtId="14" fontId="22" fillId="0" borderId="11" xfId="0" applyNumberFormat="1" applyFont="1" applyBorder="1" applyAlignment="1">
      <alignment horizontal="center" vertical="center" wrapText="1"/>
    </xf>
    <xf numFmtId="0" fontId="20" fillId="0" borderId="46" xfId="0" applyFont="1" applyBorder="1"/>
    <xf numFmtId="0" fontId="20" fillId="0" borderId="14" xfId="0" applyFont="1" applyBorder="1"/>
    <xf numFmtId="0" fontId="7" fillId="0" borderId="54" xfId="0" applyFont="1" applyFill="1" applyBorder="1"/>
    <xf numFmtId="0" fontId="13" fillId="0" borderId="35" xfId="0" applyFont="1" applyFill="1" applyBorder="1" applyAlignment="1">
      <alignment wrapText="1"/>
    </xf>
    <xf numFmtId="14" fontId="22" fillId="0" borderId="35" xfId="0" applyNumberFormat="1" applyFont="1" applyBorder="1" applyAlignment="1">
      <alignment horizontal="center" vertical="center" wrapText="1"/>
    </xf>
    <xf numFmtId="1" fontId="7" fillId="0" borderId="35" xfId="1" applyNumberFormat="1" applyFont="1" applyFill="1" applyBorder="1" applyAlignment="1">
      <alignment horizontal="center" vertical="center"/>
    </xf>
    <xf numFmtId="1" fontId="7" fillId="0" borderId="36" xfId="1" applyNumberFormat="1" applyFont="1" applyFill="1" applyBorder="1" applyAlignment="1">
      <alignment horizontal="center" vertical="center"/>
    </xf>
    <xf numFmtId="1" fontId="13" fillId="0" borderId="39" xfId="0" applyNumberFormat="1" applyFont="1" applyFill="1" applyBorder="1" applyAlignment="1">
      <alignment horizontal="center" wrapText="1"/>
    </xf>
    <xf numFmtId="1" fontId="7" fillId="0" borderId="38" xfId="1" applyNumberFormat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14" fillId="9" borderId="35" xfId="1" applyFont="1" applyFill="1" applyBorder="1" applyAlignment="1">
      <alignment horizontal="center" vertical="center"/>
    </xf>
    <xf numFmtId="14" fontId="7" fillId="0" borderId="12" xfId="1" applyNumberFormat="1" applyFont="1" applyFill="1" applyBorder="1" applyAlignment="1">
      <alignment horizontal="center"/>
    </xf>
    <xf numFmtId="14" fontId="13" fillId="0" borderId="30" xfId="0" applyNumberFormat="1" applyFont="1" applyBorder="1" applyAlignment="1">
      <alignment horizontal="center" wrapText="1"/>
    </xf>
    <xf numFmtId="14" fontId="7" fillId="0" borderId="30" xfId="1" applyNumberFormat="1" applyFont="1" applyFill="1" applyBorder="1" applyAlignment="1">
      <alignment horizontal="center"/>
    </xf>
    <xf numFmtId="14" fontId="13" fillId="0" borderId="30" xfId="0" applyNumberFormat="1" applyFont="1" applyFill="1" applyBorder="1" applyAlignment="1">
      <alignment horizontal="center" wrapText="1"/>
    </xf>
    <xf numFmtId="14" fontId="13" fillId="0" borderId="36" xfId="0" applyNumberFormat="1" applyFont="1" applyFill="1" applyBorder="1" applyAlignment="1">
      <alignment horizontal="center" wrapText="1"/>
    </xf>
    <xf numFmtId="1" fontId="7" fillId="0" borderId="28" xfId="1" applyNumberFormat="1" applyFont="1" applyFill="1" applyBorder="1" applyAlignment="1">
      <alignment horizontal="center" vertical="center"/>
    </xf>
    <xf numFmtId="1" fontId="7" fillId="0" borderId="28" xfId="1" applyNumberFormat="1" applyFont="1" applyBorder="1" applyAlignment="1">
      <alignment horizontal="center"/>
    </xf>
    <xf numFmtId="1" fontId="7" fillId="0" borderId="28" xfId="1" applyNumberFormat="1" applyFont="1" applyFill="1" applyBorder="1" applyAlignment="1">
      <alignment horizontal="center"/>
    </xf>
    <xf numFmtId="1" fontId="7" fillId="0" borderId="34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40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0" fontId="7" fillId="2" borderId="16" xfId="1" applyNumberFormat="1" applyFont="1" applyFill="1" applyBorder="1" applyAlignment="1">
      <alignment horizontal="center"/>
    </xf>
    <xf numFmtId="0" fontId="7" fillId="2" borderId="47" xfId="1" applyNumberFormat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4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textRotation="90"/>
    </xf>
    <xf numFmtId="0" fontId="7" fillId="2" borderId="16" xfId="1" applyFont="1" applyFill="1" applyBorder="1" applyAlignment="1">
      <alignment horizontal="center" textRotation="90"/>
    </xf>
    <xf numFmtId="0" fontId="7" fillId="2" borderId="47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2" borderId="49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2" borderId="19" xfId="1" applyFont="1" applyFill="1" applyBorder="1" applyAlignment="1">
      <alignment horizontal="center" textRotation="90"/>
    </xf>
    <xf numFmtId="0" fontId="7" fillId="2" borderId="50" xfId="1" applyFont="1" applyFill="1" applyBorder="1" applyAlignment="1">
      <alignment horizontal="center" textRotation="90"/>
    </xf>
    <xf numFmtId="0" fontId="7" fillId="3" borderId="8" xfId="1" applyFont="1" applyFill="1" applyBorder="1" applyAlignment="1">
      <alignment horizontal="center" textRotation="90"/>
    </xf>
    <xf numFmtId="0" fontId="7" fillId="3" borderId="20" xfId="1" applyFont="1" applyFill="1" applyBorder="1" applyAlignment="1">
      <alignment horizontal="center" textRotation="90"/>
    </xf>
    <xf numFmtId="0" fontId="7" fillId="3" borderId="51" xfId="1" applyFont="1" applyFill="1" applyBorder="1" applyAlignment="1">
      <alignment horizontal="center" textRotation="90"/>
    </xf>
    <xf numFmtId="0" fontId="7" fillId="2" borderId="9" xfId="1" applyFont="1" applyFill="1" applyBorder="1" applyAlignment="1">
      <alignment horizontal="center" textRotation="90"/>
    </xf>
    <xf numFmtId="0" fontId="7" fillId="2" borderId="21" xfId="1" applyFont="1" applyFill="1" applyBorder="1" applyAlignment="1">
      <alignment horizontal="center" textRotation="90"/>
    </xf>
    <xf numFmtId="0" fontId="7" fillId="2" borderId="52" xfId="1" applyFont="1" applyFill="1" applyBorder="1" applyAlignment="1">
      <alignment horizontal="center" textRotation="90"/>
    </xf>
    <xf numFmtId="0" fontId="7" fillId="2" borderId="5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7" fillId="2" borderId="48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14" fontId="16" fillId="7" borderId="55" xfId="0" applyNumberFormat="1" applyFont="1" applyFill="1" applyBorder="1" applyAlignment="1">
      <alignment horizontal="center" vertical="center" wrapText="1"/>
    </xf>
    <xf numFmtId="14" fontId="16" fillId="7" borderId="0" xfId="0" applyNumberFormat="1" applyFont="1" applyFill="1" applyBorder="1" applyAlignment="1">
      <alignment horizontal="center" vertical="center" wrapText="1"/>
    </xf>
    <xf numFmtId="1" fontId="7" fillId="8" borderId="55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wrapText="1"/>
    </xf>
    <xf numFmtId="0" fontId="6" fillId="0" borderId="0" xfId="1" applyFont="1" applyFill="1" applyBorder="1"/>
    <xf numFmtId="0" fontId="25" fillId="0" borderId="0" xfId="1" applyFont="1" applyFill="1" applyBorder="1" applyAlignment="1">
      <alignment horizontal="center"/>
    </xf>
    <xf numFmtId="0" fontId="14" fillId="6" borderId="55" xfId="1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 wrapText="1"/>
    </xf>
    <xf numFmtId="1" fontId="7" fillId="8" borderId="40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1" fontId="7" fillId="8" borderId="41" xfId="0" applyNumberFormat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0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4" fillId="6" borderId="41" xfId="1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/>
    </xf>
    <xf numFmtId="1" fontId="13" fillId="3" borderId="51" xfId="0" applyNumberFormat="1" applyFont="1" applyFill="1" applyBorder="1" applyAlignment="1">
      <alignment horizontal="center" wrapText="1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colors>
    <mruColors>
      <color rgb="FF5C3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H78"/>
  <sheetViews>
    <sheetView tabSelected="1" topLeftCell="B1" zoomScale="75" zoomScaleNormal="75" workbookViewId="0">
      <selection activeCell="H2" sqref="H2:H4"/>
    </sheetView>
  </sheetViews>
  <sheetFormatPr defaultRowHeight="23.25"/>
  <cols>
    <col min="1" max="1" width="29.7109375" style="59" bestFit="1" customWidth="1"/>
    <col min="2" max="2" width="19.5703125" style="59" bestFit="1" customWidth="1"/>
    <col min="3" max="3" width="11.5703125" style="76" bestFit="1" customWidth="1"/>
    <col min="4" max="4" width="16.7109375" style="64" bestFit="1" customWidth="1"/>
    <col min="5" max="6" width="10.7109375" style="65" customWidth="1"/>
    <col min="7" max="10" width="9.7109375" style="65" customWidth="1"/>
    <col min="11" max="11" width="9.7109375" style="66" customWidth="1"/>
    <col min="12" max="12" width="9.7109375" style="2" customWidth="1"/>
    <col min="13" max="13" width="9.7109375" style="67" customWidth="1"/>
    <col min="14" max="16" width="9.7109375" style="2" customWidth="1"/>
    <col min="17" max="17" width="9.7109375" style="81" customWidth="1"/>
    <col min="18" max="19" width="9.7109375" style="2" customWidth="1"/>
    <col min="20" max="20" width="9.7109375" style="81" customWidth="1"/>
    <col min="21" max="27" width="9.7109375" style="2" customWidth="1"/>
    <col min="28" max="28" width="9.7109375" style="81" customWidth="1"/>
    <col min="29" max="29" width="9.7109375" style="1" hidden="1" customWidth="1"/>
    <col min="30" max="34" width="5.7109375" style="2" customWidth="1"/>
    <col min="35" max="16384" width="9.140625" style="2"/>
  </cols>
  <sheetData>
    <row r="1" spans="1:34" ht="34.5" thickBot="1">
      <c r="A1" s="118" t="s">
        <v>111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34" ht="21.75" customHeight="1">
      <c r="A2" s="119" t="s">
        <v>0</v>
      </c>
      <c r="B2" s="120"/>
      <c r="C2" s="125" t="s">
        <v>1</v>
      </c>
      <c r="D2" s="128" t="s">
        <v>2</v>
      </c>
      <c r="E2" s="131" t="s">
        <v>3</v>
      </c>
      <c r="F2" s="134" t="s">
        <v>4</v>
      </c>
      <c r="G2" s="137" t="s">
        <v>5</v>
      </c>
      <c r="H2" s="140" t="s">
        <v>6</v>
      </c>
      <c r="I2" s="143" t="s">
        <v>7</v>
      </c>
      <c r="J2" s="146" t="s">
        <v>8</v>
      </c>
      <c r="K2" s="149" t="s">
        <v>9</v>
      </c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  <c r="AA2" s="151"/>
      <c r="AB2" s="152"/>
    </row>
    <row r="3" spans="1:34" s="8" customFormat="1" ht="154.5" customHeight="1" thickBot="1">
      <c r="A3" s="121"/>
      <c r="B3" s="122"/>
      <c r="C3" s="126"/>
      <c r="D3" s="129"/>
      <c r="E3" s="132"/>
      <c r="F3" s="135"/>
      <c r="G3" s="138"/>
      <c r="H3" s="141"/>
      <c r="I3" s="144"/>
      <c r="J3" s="147"/>
      <c r="K3" s="3" t="s">
        <v>103</v>
      </c>
      <c r="L3" s="4" t="s">
        <v>97</v>
      </c>
      <c r="M3" s="4" t="s">
        <v>98</v>
      </c>
      <c r="N3" s="4" t="s">
        <v>99</v>
      </c>
      <c r="O3" s="4" t="s">
        <v>100</v>
      </c>
      <c r="P3" s="4" t="s">
        <v>101</v>
      </c>
      <c r="Q3" s="4" t="s">
        <v>102</v>
      </c>
      <c r="R3" s="3" t="s">
        <v>103</v>
      </c>
      <c r="S3" s="4" t="s">
        <v>97</v>
      </c>
      <c r="T3" s="4" t="s">
        <v>98</v>
      </c>
      <c r="U3" s="4" t="s">
        <v>99</v>
      </c>
      <c r="V3" s="4" t="s">
        <v>100</v>
      </c>
      <c r="W3" s="4" t="s">
        <v>101</v>
      </c>
      <c r="X3" s="4" t="s">
        <v>102</v>
      </c>
      <c r="Y3" s="4" t="s">
        <v>104</v>
      </c>
      <c r="Z3" s="5" t="s">
        <v>105</v>
      </c>
      <c r="AA3" s="6" t="s">
        <v>106</v>
      </c>
      <c r="AB3" s="6" t="s">
        <v>10</v>
      </c>
      <c r="AC3" s="7"/>
    </row>
    <row r="4" spans="1:34" s="15" customFormat="1" ht="18.75" customHeight="1" thickBot="1">
      <c r="A4" s="123"/>
      <c r="B4" s="124"/>
      <c r="C4" s="127"/>
      <c r="D4" s="130"/>
      <c r="E4" s="133"/>
      <c r="F4" s="136"/>
      <c r="G4" s="139"/>
      <c r="H4" s="142"/>
      <c r="I4" s="145"/>
      <c r="J4" s="148"/>
      <c r="K4" s="9" t="s">
        <v>15</v>
      </c>
      <c r="L4" s="10" t="s">
        <v>16</v>
      </c>
      <c r="M4" s="10" t="s">
        <v>16</v>
      </c>
      <c r="N4" s="11" t="s">
        <v>19</v>
      </c>
      <c r="O4" s="10" t="s">
        <v>110</v>
      </c>
      <c r="P4" s="10" t="s">
        <v>16</v>
      </c>
      <c r="Q4" s="80" t="s">
        <v>12</v>
      </c>
      <c r="R4" s="10" t="s">
        <v>20</v>
      </c>
      <c r="S4" s="10" t="s">
        <v>107</v>
      </c>
      <c r="T4" s="80" t="s">
        <v>16</v>
      </c>
      <c r="U4" s="10" t="s">
        <v>17</v>
      </c>
      <c r="V4" s="10" t="s">
        <v>110</v>
      </c>
      <c r="W4" s="10" t="s">
        <v>18</v>
      </c>
      <c r="X4" s="10" t="s">
        <v>11</v>
      </c>
      <c r="Y4" s="10" t="s">
        <v>20</v>
      </c>
      <c r="Z4" s="12" t="s">
        <v>17</v>
      </c>
      <c r="AA4" s="13" t="s">
        <v>13</v>
      </c>
      <c r="AB4" s="82" t="s">
        <v>14</v>
      </c>
      <c r="AC4" s="14"/>
    </row>
    <row r="5" spans="1:34" s="23" customFormat="1" ht="26.1" customHeight="1">
      <c r="A5" s="95" t="s">
        <v>58</v>
      </c>
      <c r="B5" s="96" t="s">
        <v>39</v>
      </c>
      <c r="C5" s="97">
        <v>36597</v>
      </c>
      <c r="D5" s="109" t="s">
        <v>23</v>
      </c>
      <c r="E5" s="19">
        <v>15</v>
      </c>
      <c r="F5" s="16">
        <v>15</v>
      </c>
      <c r="G5" s="17">
        <v>15</v>
      </c>
      <c r="H5" s="18">
        <f t="shared" ref="H5:H42" si="0">K5+L5+M5+N5+O5+P5+Q5+R5+S5+T5+U5+V5+W5+X5+Y5+Z5+AA5+AB5</f>
        <v>1175</v>
      </c>
      <c r="I5" s="83">
        <v>2</v>
      </c>
      <c r="J5" s="20"/>
      <c r="K5" s="88">
        <v>80</v>
      </c>
      <c r="L5" s="21">
        <v>80</v>
      </c>
      <c r="M5" s="21">
        <v>80</v>
      </c>
      <c r="N5" s="21">
        <v>80</v>
      </c>
      <c r="O5" s="68"/>
      <c r="P5" s="21">
        <v>80</v>
      </c>
      <c r="Q5" s="21">
        <v>61</v>
      </c>
      <c r="R5" s="21">
        <v>80</v>
      </c>
      <c r="S5" s="21">
        <v>80</v>
      </c>
      <c r="T5" s="21">
        <v>80</v>
      </c>
      <c r="U5" s="21">
        <v>80</v>
      </c>
      <c r="V5" s="68"/>
      <c r="W5" s="21">
        <v>80</v>
      </c>
      <c r="X5" s="68"/>
      <c r="Y5" s="21">
        <v>80</v>
      </c>
      <c r="Z5" s="21">
        <v>80</v>
      </c>
      <c r="AA5" s="21">
        <v>80</v>
      </c>
      <c r="AB5" s="22">
        <v>74</v>
      </c>
      <c r="AC5" s="1">
        <f t="shared" ref="AC5:AC13" si="1">SUM(K5:AB5)</f>
        <v>1175</v>
      </c>
    </row>
    <row r="6" spans="1:34" s="23" customFormat="1" ht="26.1" customHeight="1">
      <c r="A6" s="98" t="s">
        <v>24</v>
      </c>
      <c r="B6" s="86" t="s">
        <v>25</v>
      </c>
      <c r="C6" s="75">
        <v>36696</v>
      </c>
      <c r="D6" s="110" t="s">
        <v>26</v>
      </c>
      <c r="E6" s="27">
        <v>15</v>
      </c>
      <c r="F6" s="32">
        <v>14</v>
      </c>
      <c r="G6" s="33">
        <v>15</v>
      </c>
      <c r="H6" s="26">
        <f t="shared" si="0"/>
        <v>1135</v>
      </c>
      <c r="I6" s="84">
        <v>10</v>
      </c>
      <c r="J6" s="34"/>
      <c r="K6" s="29">
        <v>78</v>
      </c>
      <c r="L6" s="30">
        <v>78</v>
      </c>
      <c r="M6" s="30">
        <v>80</v>
      </c>
      <c r="N6" s="30">
        <v>80</v>
      </c>
      <c r="O6" s="35"/>
      <c r="P6" s="30">
        <v>80</v>
      </c>
      <c r="Q6" s="30">
        <v>80</v>
      </c>
      <c r="R6" s="30">
        <v>80</v>
      </c>
      <c r="S6" s="30">
        <v>80</v>
      </c>
      <c r="T6" s="30">
        <v>80</v>
      </c>
      <c r="U6" s="30">
        <v>80</v>
      </c>
      <c r="V6" s="35"/>
      <c r="W6" s="30">
        <v>80</v>
      </c>
      <c r="X6" s="35"/>
      <c r="Y6" s="30">
        <v>80</v>
      </c>
      <c r="Z6" s="30">
        <v>80</v>
      </c>
      <c r="AA6" s="36">
        <v>25</v>
      </c>
      <c r="AB6" s="31">
        <v>74</v>
      </c>
      <c r="AC6" s="1">
        <f t="shared" si="1"/>
        <v>1135</v>
      </c>
    </row>
    <row r="7" spans="1:34" s="23" customFormat="1" ht="26.1" customHeight="1">
      <c r="A7" s="99" t="s">
        <v>21</v>
      </c>
      <c r="B7" s="94" t="s">
        <v>22</v>
      </c>
      <c r="C7" s="75">
        <v>36709</v>
      </c>
      <c r="D7" s="111" t="s">
        <v>26</v>
      </c>
      <c r="E7" s="27">
        <v>15</v>
      </c>
      <c r="F7" s="32">
        <v>15</v>
      </c>
      <c r="G7" s="33">
        <v>15</v>
      </c>
      <c r="H7" s="26">
        <f t="shared" si="0"/>
        <v>1132</v>
      </c>
      <c r="I7" s="84"/>
      <c r="J7" s="34"/>
      <c r="K7" s="29">
        <v>80</v>
      </c>
      <c r="L7" s="30">
        <v>80</v>
      </c>
      <c r="M7" s="30">
        <v>80</v>
      </c>
      <c r="N7" s="30">
        <v>80</v>
      </c>
      <c r="O7" s="35"/>
      <c r="P7" s="30">
        <v>78</v>
      </c>
      <c r="Q7" s="30">
        <v>46</v>
      </c>
      <c r="R7" s="30">
        <v>80</v>
      </c>
      <c r="S7" s="30">
        <v>80</v>
      </c>
      <c r="T7" s="30">
        <v>80</v>
      </c>
      <c r="U7" s="30">
        <v>79</v>
      </c>
      <c r="V7" s="35"/>
      <c r="W7" s="30">
        <v>80</v>
      </c>
      <c r="X7" s="35"/>
      <c r="Y7" s="30">
        <v>76</v>
      </c>
      <c r="Z7" s="30">
        <v>77</v>
      </c>
      <c r="AA7" s="30">
        <v>80</v>
      </c>
      <c r="AB7" s="31">
        <v>56</v>
      </c>
      <c r="AC7" s="1">
        <f t="shared" si="1"/>
        <v>1132</v>
      </c>
    </row>
    <row r="8" spans="1:34" s="23" customFormat="1" ht="26.1" customHeight="1">
      <c r="A8" s="98" t="s">
        <v>28</v>
      </c>
      <c r="B8" s="86" t="s">
        <v>29</v>
      </c>
      <c r="C8" s="75">
        <v>36543</v>
      </c>
      <c r="D8" s="111" t="s">
        <v>23</v>
      </c>
      <c r="E8" s="27">
        <v>15</v>
      </c>
      <c r="F8" s="32">
        <v>14</v>
      </c>
      <c r="G8" s="33">
        <v>14</v>
      </c>
      <c r="H8" s="26">
        <f t="shared" si="0"/>
        <v>1110</v>
      </c>
      <c r="I8" s="84">
        <v>3</v>
      </c>
      <c r="J8" s="34"/>
      <c r="K8" s="29">
        <v>80</v>
      </c>
      <c r="L8" s="30">
        <v>80</v>
      </c>
      <c r="M8" s="30">
        <v>80</v>
      </c>
      <c r="N8" s="30">
        <v>76</v>
      </c>
      <c r="O8" s="35"/>
      <c r="P8" s="30">
        <v>80</v>
      </c>
      <c r="Q8" s="30">
        <v>80</v>
      </c>
      <c r="R8" s="30">
        <v>80</v>
      </c>
      <c r="S8" s="30">
        <v>80</v>
      </c>
      <c r="T8" s="89">
        <v>0</v>
      </c>
      <c r="U8" s="30">
        <v>80</v>
      </c>
      <c r="V8" s="35"/>
      <c r="W8" s="30">
        <v>80</v>
      </c>
      <c r="X8" s="35"/>
      <c r="Y8" s="30">
        <v>80</v>
      </c>
      <c r="Z8" s="30">
        <v>80</v>
      </c>
      <c r="AA8" s="30">
        <v>80</v>
      </c>
      <c r="AB8" s="31">
        <v>74</v>
      </c>
      <c r="AC8" s="1">
        <f t="shared" si="1"/>
        <v>1110</v>
      </c>
    </row>
    <row r="9" spans="1:34" s="23" customFormat="1" ht="26.1" customHeight="1">
      <c r="A9" s="98" t="s">
        <v>41</v>
      </c>
      <c r="B9" s="86" t="s">
        <v>42</v>
      </c>
      <c r="C9" s="75">
        <v>36556</v>
      </c>
      <c r="D9" s="110" t="s">
        <v>37</v>
      </c>
      <c r="E9" s="27">
        <v>14</v>
      </c>
      <c r="F9" s="32">
        <v>14</v>
      </c>
      <c r="G9" s="33">
        <v>14</v>
      </c>
      <c r="H9" s="26">
        <f t="shared" si="0"/>
        <v>1056</v>
      </c>
      <c r="I9" s="84">
        <v>5</v>
      </c>
      <c r="J9" s="34"/>
      <c r="K9" s="29">
        <v>73</v>
      </c>
      <c r="L9" s="30">
        <v>76</v>
      </c>
      <c r="M9" s="30">
        <v>79</v>
      </c>
      <c r="N9" s="30">
        <v>80</v>
      </c>
      <c r="O9" s="35"/>
      <c r="P9" s="30">
        <v>79</v>
      </c>
      <c r="Q9" s="30">
        <v>80</v>
      </c>
      <c r="R9" s="30">
        <v>79</v>
      </c>
      <c r="S9" s="30">
        <v>77</v>
      </c>
      <c r="T9" s="30">
        <v>66</v>
      </c>
      <c r="U9" s="35"/>
      <c r="V9" s="35"/>
      <c r="W9" s="30">
        <v>62</v>
      </c>
      <c r="X9" s="35"/>
      <c r="Y9" s="30">
        <v>79</v>
      </c>
      <c r="Z9" s="30">
        <v>79</v>
      </c>
      <c r="AA9" s="30">
        <v>73</v>
      </c>
      <c r="AB9" s="31">
        <v>74</v>
      </c>
      <c r="AC9" s="1">
        <f>SUM(K9:AB9)</f>
        <v>1056</v>
      </c>
    </row>
    <row r="10" spans="1:34" ht="26.1" customHeight="1">
      <c r="A10" s="99" t="s">
        <v>59</v>
      </c>
      <c r="B10" s="94" t="s">
        <v>33</v>
      </c>
      <c r="C10" s="75">
        <v>36723</v>
      </c>
      <c r="D10" s="110" t="s">
        <v>26</v>
      </c>
      <c r="E10" s="27">
        <v>14</v>
      </c>
      <c r="F10" s="32">
        <v>14</v>
      </c>
      <c r="G10" s="33">
        <v>14</v>
      </c>
      <c r="H10" s="26">
        <f t="shared" si="0"/>
        <v>1031</v>
      </c>
      <c r="I10" s="84">
        <v>4</v>
      </c>
      <c r="J10" s="34"/>
      <c r="K10" s="29">
        <v>79</v>
      </c>
      <c r="L10" s="30">
        <v>80</v>
      </c>
      <c r="M10" s="30">
        <v>80</v>
      </c>
      <c r="N10" s="30">
        <v>80</v>
      </c>
      <c r="O10" s="35"/>
      <c r="P10" s="30">
        <v>71</v>
      </c>
      <c r="Q10" s="35"/>
      <c r="R10" s="30">
        <v>79</v>
      </c>
      <c r="S10" s="30">
        <v>77</v>
      </c>
      <c r="T10" s="30">
        <v>80</v>
      </c>
      <c r="U10" s="30">
        <v>78</v>
      </c>
      <c r="V10" s="35"/>
      <c r="W10" s="30">
        <v>17</v>
      </c>
      <c r="X10" s="35"/>
      <c r="Y10" s="30">
        <v>80</v>
      </c>
      <c r="Z10" s="30">
        <v>79</v>
      </c>
      <c r="AA10" s="30">
        <v>77</v>
      </c>
      <c r="AB10" s="31">
        <v>74</v>
      </c>
      <c r="AC10" s="1">
        <f t="shared" si="1"/>
        <v>1031</v>
      </c>
      <c r="AD10" s="23"/>
      <c r="AE10" s="23"/>
      <c r="AF10" s="23"/>
      <c r="AG10" s="23"/>
      <c r="AH10" s="23"/>
    </row>
    <row r="11" spans="1:34" ht="26.1" customHeight="1">
      <c r="A11" s="98" t="s">
        <v>30</v>
      </c>
      <c r="B11" s="86" t="s">
        <v>31</v>
      </c>
      <c r="C11" s="75">
        <v>36591</v>
      </c>
      <c r="D11" s="111" t="s">
        <v>23</v>
      </c>
      <c r="E11" s="27">
        <v>12</v>
      </c>
      <c r="F11" s="32">
        <v>12</v>
      </c>
      <c r="G11" s="33">
        <v>12</v>
      </c>
      <c r="H11" s="26">
        <f t="shared" si="0"/>
        <v>909</v>
      </c>
      <c r="I11" s="84"/>
      <c r="J11" s="34"/>
      <c r="K11" s="77">
        <v>80</v>
      </c>
      <c r="L11" s="30">
        <v>80</v>
      </c>
      <c r="M11" s="35"/>
      <c r="N11" s="30">
        <v>80</v>
      </c>
      <c r="O11" s="35"/>
      <c r="P11" s="30">
        <v>80</v>
      </c>
      <c r="Q11" s="30">
        <v>80</v>
      </c>
      <c r="R11" s="30">
        <v>80</v>
      </c>
      <c r="S11" s="30">
        <v>80</v>
      </c>
      <c r="T11" s="35"/>
      <c r="U11" s="30">
        <v>80</v>
      </c>
      <c r="V11" s="35"/>
      <c r="W11" s="30">
        <v>80</v>
      </c>
      <c r="X11" s="35"/>
      <c r="Y11" s="30">
        <v>80</v>
      </c>
      <c r="Z11" s="30">
        <v>80</v>
      </c>
      <c r="AA11" s="30">
        <v>29</v>
      </c>
      <c r="AB11" s="70"/>
      <c r="AC11" s="1">
        <f t="shared" si="1"/>
        <v>909</v>
      </c>
      <c r="AD11" s="23"/>
      <c r="AE11" s="23"/>
      <c r="AF11" s="23"/>
      <c r="AG11" s="23"/>
      <c r="AH11" s="23"/>
    </row>
    <row r="12" spans="1:34" s="23" customFormat="1" ht="26.1" customHeight="1">
      <c r="A12" s="99" t="s">
        <v>61</v>
      </c>
      <c r="B12" s="94" t="s">
        <v>36</v>
      </c>
      <c r="C12" s="75">
        <v>36526</v>
      </c>
      <c r="D12" s="110" t="s">
        <v>37</v>
      </c>
      <c r="E12" s="27">
        <v>13</v>
      </c>
      <c r="F12" s="32">
        <v>10</v>
      </c>
      <c r="G12" s="33">
        <v>12</v>
      </c>
      <c r="H12" s="26">
        <f t="shared" si="0"/>
        <v>712</v>
      </c>
      <c r="I12" s="84">
        <v>2</v>
      </c>
      <c r="J12" s="34"/>
      <c r="K12" s="37">
        <v>20</v>
      </c>
      <c r="L12" s="30">
        <v>37</v>
      </c>
      <c r="M12" s="35"/>
      <c r="N12" s="36">
        <v>46</v>
      </c>
      <c r="O12" s="35"/>
      <c r="P12" s="30">
        <v>67</v>
      </c>
      <c r="Q12" s="30">
        <v>61</v>
      </c>
      <c r="R12" s="30">
        <v>66</v>
      </c>
      <c r="S12" s="30">
        <v>64</v>
      </c>
      <c r="T12" s="89">
        <v>0</v>
      </c>
      <c r="U12" s="30">
        <v>72</v>
      </c>
      <c r="V12" s="35"/>
      <c r="W12" s="36">
        <v>21</v>
      </c>
      <c r="X12" s="35"/>
      <c r="Y12" s="30">
        <v>62</v>
      </c>
      <c r="Z12" s="30">
        <v>67</v>
      </c>
      <c r="AA12" s="30">
        <v>55</v>
      </c>
      <c r="AB12" s="31">
        <v>74</v>
      </c>
      <c r="AC12" s="1">
        <f t="shared" si="1"/>
        <v>712</v>
      </c>
    </row>
    <row r="13" spans="1:34" s="23" customFormat="1" ht="26.1" customHeight="1">
      <c r="A13" s="98" t="s">
        <v>34</v>
      </c>
      <c r="B13" s="86" t="s">
        <v>35</v>
      </c>
      <c r="C13" s="75">
        <v>36729</v>
      </c>
      <c r="D13" s="111" t="s">
        <v>23</v>
      </c>
      <c r="E13" s="27">
        <v>10</v>
      </c>
      <c r="F13" s="32">
        <v>9</v>
      </c>
      <c r="G13" s="33">
        <v>10</v>
      </c>
      <c r="H13" s="26">
        <f t="shared" si="0"/>
        <v>699</v>
      </c>
      <c r="I13" s="84"/>
      <c r="J13" s="34"/>
      <c r="K13" s="45">
        <v>7</v>
      </c>
      <c r="L13" s="30">
        <v>72</v>
      </c>
      <c r="M13" s="35"/>
      <c r="N13" s="79">
        <v>80</v>
      </c>
      <c r="O13" s="35"/>
      <c r="P13" s="35"/>
      <c r="Q13" s="35"/>
      <c r="R13" s="35"/>
      <c r="S13" s="35"/>
      <c r="T13" s="30">
        <v>80</v>
      </c>
      <c r="U13" s="30">
        <v>80</v>
      </c>
      <c r="V13" s="35"/>
      <c r="W13" s="30">
        <v>68</v>
      </c>
      <c r="X13" s="35"/>
      <c r="Y13" s="30">
        <v>78</v>
      </c>
      <c r="Z13" s="30">
        <v>80</v>
      </c>
      <c r="AA13" s="30">
        <v>80</v>
      </c>
      <c r="AB13" s="31">
        <v>74</v>
      </c>
      <c r="AC13" s="1">
        <f t="shared" si="1"/>
        <v>699</v>
      </c>
    </row>
    <row r="14" spans="1:34" s="23" customFormat="1" ht="26.1" customHeight="1">
      <c r="A14" s="99" t="s">
        <v>28</v>
      </c>
      <c r="B14" s="94" t="s">
        <v>60</v>
      </c>
      <c r="C14" s="75">
        <v>36192</v>
      </c>
      <c r="D14" s="110" t="s">
        <v>26</v>
      </c>
      <c r="E14" s="27">
        <v>10</v>
      </c>
      <c r="F14" s="32">
        <v>7</v>
      </c>
      <c r="G14" s="33">
        <v>10</v>
      </c>
      <c r="H14" s="26">
        <f t="shared" si="0"/>
        <v>575</v>
      </c>
      <c r="I14" s="84">
        <v>3</v>
      </c>
      <c r="J14" s="34"/>
      <c r="K14" s="29">
        <v>60</v>
      </c>
      <c r="L14" s="35"/>
      <c r="M14" s="35"/>
      <c r="N14" s="35"/>
      <c r="O14" s="35"/>
      <c r="P14" s="30">
        <v>63</v>
      </c>
      <c r="Q14" s="30">
        <v>61</v>
      </c>
      <c r="R14" s="30">
        <v>70</v>
      </c>
      <c r="S14" s="36">
        <v>35</v>
      </c>
      <c r="T14" s="35"/>
      <c r="U14" s="30">
        <v>61</v>
      </c>
      <c r="V14" s="35"/>
      <c r="W14" s="36">
        <v>63</v>
      </c>
      <c r="X14" s="35"/>
      <c r="Y14" s="36">
        <v>36</v>
      </c>
      <c r="Z14" s="30">
        <v>52</v>
      </c>
      <c r="AA14" s="35"/>
      <c r="AB14" s="31">
        <v>74</v>
      </c>
      <c r="AC14" s="1">
        <f t="shared" ref="AC14:AC42" si="2">SUM(K14:AB14)</f>
        <v>575</v>
      </c>
    </row>
    <row r="15" spans="1:34" s="23" customFormat="1" ht="26.1" customHeight="1">
      <c r="A15" s="98" t="s">
        <v>68</v>
      </c>
      <c r="B15" s="86" t="s">
        <v>27</v>
      </c>
      <c r="C15" s="75">
        <v>36289</v>
      </c>
      <c r="D15" s="110" t="s">
        <v>26</v>
      </c>
      <c r="E15" s="27">
        <v>13</v>
      </c>
      <c r="F15" s="32">
        <v>5</v>
      </c>
      <c r="G15" s="33">
        <v>12</v>
      </c>
      <c r="H15" s="26">
        <f t="shared" si="0"/>
        <v>531</v>
      </c>
      <c r="I15" s="84">
        <v>3</v>
      </c>
      <c r="J15" s="34"/>
      <c r="K15" s="69"/>
      <c r="L15" s="36">
        <v>43</v>
      </c>
      <c r="M15" s="30">
        <v>65</v>
      </c>
      <c r="N15" s="36">
        <v>27</v>
      </c>
      <c r="O15" s="35"/>
      <c r="P15" s="30">
        <v>72</v>
      </c>
      <c r="Q15" s="36">
        <v>19</v>
      </c>
      <c r="R15" s="36">
        <v>14</v>
      </c>
      <c r="S15" s="36">
        <v>16</v>
      </c>
      <c r="T15" s="36">
        <v>70</v>
      </c>
      <c r="U15" s="36">
        <v>19</v>
      </c>
      <c r="V15" s="35"/>
      <c r="W15" s="30">
        <v>59</v>
      </c>
      <c r="X15" s="35"/>
      <c r="Y15" s="30">
        <v>44</v>
      </c>
      <c r="Z15" s="36">
        <v>28</v>
      </c>
      <c r="AA15" s="30">
        <v>55</v>
      </c>
      <c r="AB15" s="92">
        <v>0</v>
      </c>
      <c r="AC15" s="1">
        <f t="shared" si="2"/>
        <v>531</v>
      </c>
    </row>
    <row r="16" spans="1:34" s="23" customFormat="1" ht="26.1" customHeight="1">
      <c r="A16" s="98" t="s">
        <v>55</v>
      </c>
      <c r="B16" s="86" t="s">
        <v>56</v>
      </c>
      <c r="C16" s="75">
        <v>36316</v>
      </c>
      <c r="D16" s="110" t="s">
        <v>38</v>
      </c>
      <c r="E16" s="27">
        <v>10</v>
      </c>
      <c r="F16" s="32">
        <v>6</v>
      </c>
      <c r="G16" s="33">
        <v>6</v>
      </c>
      <c r="H16" s="26">
        <f t="shared" si="0"/>
        <v>474</v>
      </c>
      <c r="I16" s="84"/>
      <c r="J16" s="34">
        <v>4</v>
      </c>
      <c r="K16" s="46"/>
      <c r="L16" s="35"/>
      <c r="M16" s="35"/>
      <c r="N16" s="35"/>
      <c r="O16" s="35"/>
      <c r="P16" s="30">
        <v>80</v>
      </c>
      <c r="Q16" s="89">
        <v>0</v>
      </c>
      <c r="R16" s="89">
        <v>0</v>
      </c>
      <c r="S16" s="89">
        <v>0</v>
      </c>
      <c r="T16" s="35"/>
      <c r="U16" s="89">
        <v>0</v>
      </c>
      <c r="V16" s="35"/>
      <c r="W16" s="30">
        <v>80</v>
      </c>
      <c r="X16" s="35"/>
      <c r="Y16" s="30">
        <v>80</v>
      </c>
      <c r="Z16" s="30">
        <v>80</v>
      </c>
      <c r="AA16" s="30">
        <v>80</v>
      </c>
      <c r="AB16" s="31">
        <v>74</v>
      </c>
      <c r="AC16" s="1">
        <f t="shared" si="2"/>
        <v>474</v>
      </c>
    </row>
    <row r="17" spans="1:34" s="23" customFormat="1" ht="26.1" customHeight="1">
      <c r="A17" s="99" t="s">
        <v>28</v>
      </c>
      <c r="B17" s="94" t="s">
        <v>67</v>
      </c>
      <c r="C17" s="75">
        <v>36322</v>
      </c>
      <c r="D17" s="110" t="s">
        <v>37</v>
      </c>
      <c r="E17" s="114">
        <v>15</v>
      </c>
      <c r="F17" s="39">
        <v>6</v>
      </c>
      <c r="G17" s="40">
        <v>13</v>
      </c>
      <c r="H17" s="26">
        <f t="shared" si="0"/>
        <v>456</v>
      </c>
      <c r="I17" s="84">
        <v>2</v>
      </c>
      <c r="J17" s="41"/>
      <c r="K17" s="77">
        <v>65</v>
      </c>
      <c r="L17" s="30">
        <v>58</v>
      </c>
      <c r="M17" s="30">
        <v>78</v>
      </c>
      <c r="N17" s="30">
        <v>53</v>
      </c>
      <c r="O17" s="35"/>
      <c r="P17" s="36">
        <v>2</v>
      </c>
      <c r="Q17" s="36">
        <v>6</v>
      </c>
      <c r="R17" s="36">
        <v>1</v>
      </c>
      <c r="S17" s="89">
        <v>0</v>
      </c>
      <c r="T17" s="35"/>
      <c r="U17" s="30">
        <v>61</v>
      </c>
      <c r="V17" s="35"/>
      <c r="W17" s="36">
        <v>18</v>
      </c>
      <c r="X17" s="30">
        <v>58</v>
      </c>
      <c r="Y17" s="36">
        <v>18</v>
      </c>
      <c r="Z17" s="36">
        <v>13</v>
      </c>
      <c r="AA17" s="36">
        <v>25</v>
      </c>
      <c r="AB17" s="92">
        <v>0</v>
      </c>
      <c r="AC17" s="1">
        <f t="shared" si="2"/>
        <v>456</v>
      </c>
    </row>
    <row r="18" spans="1:34" s="23" customFormat="1" ht="26.1" customHeight="1">
      <c r="A18" s="98" t="s">
        <v>43</v>
      </c>
      <c r="B18" s="86" t="s">
        <v>44</v>
      </c>
      <c r="C18" s="75">
        <v>36563</v>
      </c>
      <c r="D18" s="110" t="s">
        <v>23</v>
      </c>
      <c r="E18" s="27">
        <v>12</v>
      </c>
      <c r="F18" s="32">
        <v>4</v>
      </c>
      <c r="G18" s="33">
        <v>10</v>
      </c>
      <c r="H18" s="26">
        <f t="shared" si="0"/>
        <v>377</v>
      </c>
      <c r="I18" s="84">
        <v>2</v>
      </c>
      <c r="J18" s="34"/>
      <c r="K18" s="29">
        <v>80</v>
      </c>
      <c r="L18" s="35"/>
      <c r="M18" s="35"/>
      <c r="N18" s="35"/>
      <c r="O18" s="35"/>
      <c r="P18" s="36">
        <v>13</v>
      </c>
      <c r="Q18" s="36">
        <v>34</v>
      </c>
      <c r="R18" s="36">
        <v>35</v>
      </c>
      <c r="S18" s="30">
        <v>80</v>
      </c>
      <c r="T18" s="35"/>
      <c r="U18" s="36">
        <v>8</v>
      </c>
      <c r="V18" s="35"/>
      <c r="W18" s="89">
        <v>0</v>
      </c>
      <c r="X18" s="30">
        <v>80</v>
      </c>
      <c r="Y18" s="36">
        <v>4</v>
      </c>
      <c r="Z18" s="36">
        <v>3</v>
      </c>
      <c r="AA18" s="30">
        <v>40</v>
      </c>
      <c r="AB18" s="92">
        <v>0</v>
      </c>
      <c r="AC18" s="1">
        <f t="shared" si="2"/>
        <v>377</v>
      </c>
    </row>
    <row r="19" spans="1:34" s="23" customFormat="1" ht="26.1" customHeight="1">
      <c r="A19" s="98" t="s">
        <v>70</v>
      </c>
      <c r="B19" s="86" t="s">
        <v>47</v>
      </c>
      <c r="C19" s="75">
        <v>36258</v>
      </c>
      <c r="D19" s="110" t="s">
        <v>38</v>
      </c>
      <c r="E19" s="115">
        <v>8</v>
      </c>
      <c r="F19" s="42">
        <v>4</v>
      </c>
      <c r="G19" s="43">
        <v>4</v>
      </c>
      <c r="H19" s="26">
        <f t="shared" si="0"/>
        <v>300</v>
      </c>
      <c r="I19" s="84"/>
      <c r="J19" s="44">
        <v>1</v>
      </c>
      <c r="K19" s="90">
        <v>0</v>
      </c>
      <c r="L19" s="78"/>
      <c r="M19" s="79">
        <v>80</v>
      </c>
      <c r="N19" s="72"/>
      <c r="O19" s="78"/>
      <c r="P19" s="72"/>
      <c r="Q19" s="79">
        <v>80</v>
      </c>
      <c r="R19" s="78"/>
      <c r="S19" s="78"/>
      <c r="T19" s="79">
        <v>60</v>
      </c>
      <c r="U19" s="30">
        <v>80</v>
      </c>
      <c r="V19" s="78"/>
      <c r="W19" s="78"/>
      <c r="X19" s="78"/>
      <c r="Y19" s="35"/>
      <c r="Z19" s="89">
        <v>0</v>
      </c>
      <c r="AA19" s="89">
        <v>0</v>
      </c>
      <c r="AB19" s="93">
        <v>0</v>
      </c>
      <c r="AC19" s="1">
        <f t="shared" si="2"/>
        <v>300</v>
      </c>
    </row>
    <row r="20" spans="1:34" s="23" customFormat="1" ht="26.1" customHeight="1">
      <c r="A20" s="99" t="s">
        <v>65</v>
      </c>
      <c r="B20" s="94" t="s">
        <v>66</v>
      </c>
      <c r="C20" s="87">
        <v>36221</v>
      </c>
      <c r="D20" s="110" t="s">
        <v>26</v>
      </c>
      <c r="E20" s="116">
        <v>11</v>
      </c>
      <c r="F20" s="24">
        <v>4</v>
      </c>
      <c r="G20" s="25">
        <v>9</v>
      </c>
      <c r="H20" s="26">
        <f t="shared" si="0"/>
        <v>268</v>
      </c>
      <c r="I20" s="84">
        <v>2</v>
      </c>
      <c r="J20" s="28"/>
      <c r="K20" s="69"/>
      <c r="L20" s="35"/>
      <c r="M20" s="35"/>
      <c r="N20" s="35"/>
      <c r="O20" s="35"/>
      <c r="P20" s="36">
        <v>8</v>
      </c>
      <c r="Q20" s="30">
        <v>74</v>
      </c>
      <c r="R20" s="30">
        <v>45</v>
      </c>
      <c r="S20" s="30">
        <v>45</v>
      </c>
      <c r="T20" s="30">
        <v>80</v>
      </c>
      <c r="U20" s="36">
        <v>2</v>
      </c>
      <c r="V20" s="35"/>
      <c r="W20" s="36">
        <v>12</v>
      </c>
      <c r="X20" s="35"/>
      <c r="Y20" s="36">
        <v>1</v>
      </c>
      <c r="Z20" s="36">
        <v>1</v>
      </c>
      <c r="AA20" s="89">
        <v>0</v>
      </c>
      <c r="AB20" s="92">
        <v>0</v>
      </c>
      <c r="AC20" s="1">
        <f t="shared" si="2"/>
        <v>268</v>
      </c>
    </row>
    <row r="21" spans="1:34" s="23" customFormat="1" ht="26.1" customHeight="1">
      <c r="A21" s="98" t="s">
        <v>57</v>
      </c>
      <c r="B21" s="86" t="s">
        <v>40</v>
      </c>
      <c r="C21" s="75">
        <v>36746</v>
      </c>
      <c r="D21" s="111" t="s">
        <v>23</v>
      </c>
      <c r="E21" s="116">
        <v>6</v>
      </c>
      <c r="F21" s="24">
        <v>3</v>
      </c>
      <c r="G21" s="25">
        <v>6</v>
      </c>
      <c r="H21" s="26">
        <f t="shared" si="0"/>
        <v>257</v>
      </c>
      <c r="I21" s="84"/>
      <c r="J21" s="28"/>
      <c r="K21" s="69"/>
      <c r="L21" s="35"/>
      <c r="M21" s="35"/>
      <c r="N21" s="35"/>
      <c r="O21" s="35"/>
      <c r="P21" s="35"/>
      <c r="Q21" s="35"/>
      <c r="R21" s="35"/>
      <c r="S21" s="35"/>
      <c r="T21" s="30">
        <v>60</v>
      </c>
      <c r="U21" s="36">
        <v>1</v>
      </c>
      <c r="V21" s="35"/>
      <c r="W21" s="35"/>
      <c r="X21" s="30">
        <v>80</v>
      </c>
      <c r="Y21" s="36">
        <v>2</v>
      </c>
      <c r="Z21" s="35"/>
      <c r="AA21" s="36">
        <v>40</v>
      </c>
      <c r="AB21" s="31">
        <v>74</v>
      </c>
      <c r="AC21" s="1">
        <f t="shared" si="2"/>
        <v>257</v>
      </c>
    </row>
    <row r="22" spans="1:34" s="23" customFormat="1" ht="26.1" customHeight="1">
      <c r="A22" s="99" t="s">
        <v>32</v>
      </c>
      <c r="B22" s="94" t="s">
        <v>62</v>
      </c>
      <c r="C22" s="75">
        <v>36392</v>
      </c>
      <c r="D22" s="111" t="s">
        <v>26</v>
      </c>
      <c r="E22" s="27">
        <v>13</v>
      </c>
      <c r="F22" s="32">
        <v>2</v>
      </c>
      <c r="G22" s="33">
        <v>12</v>
      </c>
      <c r="H22" s="26">
        <f t="shared" si="0"/>
        <v>249</v>
      </c>
      <c r="I22" s="84">
        <v>2</v>
      </c>
      <c r="J22" s="34"/>
      <c r="K22" s="37">
        <v>15</v>
      </c>
      <c r="L22" s="36">
        <v>8</v>
      </c>
      <c r="M22" s="36">
        <v>15</v>
      </c>
      <c r="N22" s="35"/>
      <c r="O22" s="35"/>
      <c r="P22" s="36">
        <v>17</v>
      </c>
      <c r="Q22" s="36">
        <v>19</v>
      </c>
      <c r="R22" s="36">
        <v>10</v>
      </c>
      <c r="S22" s="36">
        <v>3</v>
      </c>
      <c r="T22" s="36">
        <v>10</v>
      </c>
      <c r="U22" s="36">
        <v>19</v>
      </c>
      <c r="V22" s="35"/>
      <c r="W22" s="30">
        <v>50</v>
      </c>
      <c r="X22" s="30">
        <v>80</v>
      </c>
      <c r="Y22" s="35"/>
      <c r="Z22" s="35"/>
      <c r="AA22" s="36">
        <v>3</v>
      </c>
      <c r="AB22" s="92">
        <v>0</v>
      </c>
      <c r="AC22" s="1">
        <f t="shared" si="2"/>
        <v>249</v>
      </c>
    </row>
    <row r="23" spans="1:34" s="23" customFormat="1" ht="26.1" customHeight="1">
      <c r="A23" s="98" t="s">
        <v>69</v>
      </c>
      <c r="B23" s="86" t="s">
        <v>45</v>
      </c>
      <c r="C23" s="75">
        <v>36628</v>
      </c>
      <c r="D23" s="110" t="s">
        <v>38</v>
      </c>
      <c r="E23" s="27">
        <v>5</v>
      </c>
      <c r="F23" s="32">
        <v>3</v>
      </c>
      <c r="G23" s="33">
        <v>3</v>
      </c>
      <c r="H23" s="26">
        <f t="shared" si="0"/>
        <v>240</v>
      </c>
      <c r="I23" s="84"/>
      <c r="J23" s="34">
        <v>4</v>
      </c>
      <c r="K23" s="29">
        <v>80</v>
      </c>
      <c r="L23" s="78"/>
      <c r="M23" s="89">
        <v>0</v>
      </c>
      <c r="N23" s="79">
        <v>80</v>
      </c>
      <c r="O23" s="35"/>
      <c r="P23" s="35"/>
      <c r="Q23" s="35"/>
      <c r="R23" s="35"/>
      <c r="S23" s="30">
        <v>80</v>
      </c>
      <c r="T23" s="35"/>
      <c r="U23" s="35"/>
      <c r="V23" s="35"/>
      <c r="W23" s="35"/>
      <c r="X23" s="35"/>
      <c r="Y23" s="89">
        <v>0</v>
      </c>
      <c r="Z23" s="35"/>
      <c r="AA23" s="35"/>
      <c r="AB23" s="70"/>
      <c r="AC23" s="1">
        <f t="shared" si="2"/>
        <v>240</v>
      </c>
    </row>
    <row r="24" spans="1:34" s="23" customFormat="1" ht="26.1" customHeight="1">
      <c r="A24" s="99" t="s">
        <v>63</v>
      </c>
      <c r="B24" s="94" t="s">
        <v>64</v>
      </c>
      <c r="C24" s="75">
        <v>36343</v>
      </c>
      <c r="D24" s="110" t="s">
        <v>23</v>
      </c>
      <c r="E24" s="27">
        <v>14</v>
      </c>
      <c r="F24" s="32">
        <v>3</v>
      </c>
      <c r="G24" s="33">
        <v>6</v>
      </c>
      <c r="H24" s="26">
        <f t="shared" si="0"/>
        <v>229</v>
      </c>
      <c r="I24" s="84"/>
      <c r="J24" s="34"/>
      <c r="K24" s="71"/>
      <c r="L24" s="35"/>
      <c r="M24" s="30">
        <v>79</v>
      </c>
      <c r="N24" s="30">
        <v>34</v>
      </c>
      <c r="O24" s="35"/>
      <c r="P24" s="89">
        <v>0</v>
      </c>
      <c r="Q24" s="36">
        <v>19</v>
      </c>
      <c r="R24" s="89">
        <v>0</v>
      </c>
      <c r="S24" s="89">
        <v>0</v>
      </c>
      <c r="T24" s="30">
        <v>60</v>
      </c>
      <c r="U24" s="89">
        <v>0</v>
      </c>
      <c r="V24" s="35"/>
      <c r="W24" s="36">
        <v>30</v>
      </c>
      <c r="X24" s="89">
        <v>0</v>
      </c>
      <c r="Y24" s="89">
        <v>0</v>
      </c>
      <c r="Z24" s="89">
        <v>0</v>
      </c>
      <c r="AA24" s="36">
        <v>7</v>
      </c>
      <c r="AB24" s="92">
        <v>0</v>
      </c>
      <c r="AC24" s="1">
        <f t="shared" si="2"/>
        <v>229</v>
      </c>
    </row>
    <row r="25" spans="1:34" s="23" customFormat="1" ht="26.1" customHeight="1">
      <c r="A25" s="98" t="s">
        <v>58</v>
      </c>
      <c r="B25" s="86" t="s">
        <v>46</v>
      </c>
      <c r="C25" s="75">
        <v>36547</v>
      </c>
      <c r="D25" s="110" t="s">
        <v>38</v>
      </c>
      <c r="E25" s="27">
        <v>4</v>
      </c>
      <c r="F25" s="32">
        <v>2</v>
      </c>
      <c r="G25" s="33">
        <v>2</v>
      </c>
      <c r="H25" s="26">
        <f t="shared" si="0"/>
        <v>160</v>
      </c>
      <c r="I25" s="84"/>
      <c r="J25" s="34">
        <v>2</v>
      </c>
      <c r="K25" s="46"/>
      <c r="L25" s="30">
        <v>80</v>
      </c>
      <c r="M25" s="35"/>
      <c r="N25" s="89">
        <v>0</v>
      </c>
      <c r="O25" s="35"/>
      <c r="P25" s="35"/>
      <c r="Q25" s="35"/>
      <c r="R25" s="30">
        <v>80</v>
      </c>
      <c r="S25" s="35"/>
      <c r="T25" s="35"/>
      <c r="U25" s="35"/>
      <c r="V25" s="35"/>
      <c r="W25" s="89">
        <v>0</v>
      </c>
      <c r="X25" s="35"/>
      <c r="Y25" s="35"/>
      <c r="Z25" s="35"/>
      <c r="AA25" s="35"/>
      <c r="AB25" s="70"/>
      <c r="AC25" s="1">
        <f t="shared" si="2"/>
        <v>160</v>
      </c>
    </row>
    <row r="26" spans="1:34" s="23" customFormat="1" ht="26.1" customHeight="1">
      <c r="A26" s="98" t="s">
        <v>96</v>
      </c>
      <c r="B26" s="86" t="s">
        <v>27</v>
      </c>
      <c r="C26" s="75">
        <v>36526</v>
      </c>
      <c r="D26" s="110" t="s">
        <v>26</v>
      </c>
      <c r="E26" s="27">
        <v>8</v>
      </c>
      <c r="F26" s="32">
        <v>1</v>
      </c>
      <c r="G26" s="33">
        <v>6</v>
      </c>
      <c r="H26" s="26">
        <f t="shared" si="0"/>
        <v>128</v>
      </c>
      <c r="I26" s="84"/>
      <c r="J26" s="34"/>
      <c r="K26" s="45">
        <v>2</v>
      </c>
      <c r="L26" s="36">
        <v>22</v>
      </c>
      <c r="M26" s="30">
        <v>80</v>
      </c>
      <c r="N26" s="89">
        <v>0</v>
      </c>
      <c r="O26" s="35"/>
      <c r="P26" s="35"/>
      <c r="Q26" s="89">
        <v>0</v>
      </c>
      <c r="R26" s="36">
        <v>1</v>
      </c>
      <c r="S26" s="36">
        <v>3</v>
      </c>
      <c r="T26" s="36">
        <v>20</v>
      </c>
      <c r="U26" s="35"/>
      <c r="V26" s="35"/>
      <c r="W26" s="35"/>
      <c r="X26" s="35"/>
      <c r="Y26" s="35"/>
      <c r="Z26" s="35"/>
      <c r="AA26" s="35"/>
      <c r="AB26" s="70"/>
      <c r="AC26" s="1">
        <f t="shared" si="2"/>
        <v>128</v>
      </c>
      <c r="AD26" s="2"/>
      <c r="AE26" s="2"/>
      <c r="AF26" s="2"/>
      <c r="AG26" s="2"/>
      <c r="AH26" s="2"/>
    </row>
    <row r="27" spans="1:34" s="23" customFormat="1" ht="26.1" customHeight="1">
      <c r="A27" s="99" t="s">
        <v>71</v>
      </c>
      <c r="B27" s="94" t="s">
        <v>72</v>
      </c>
      <c r="C27" s="75">
        <v>36292</v>
      </c>
      <c r="D27" s="110" t="s">
        <v>23</v>
      </c>
      <c r="E27" s="27">
        <v>4</v>
      </c>
      <c r="F27" s="32">
        <v>1</v>
      </c>
      <c r="G27" s="33">
        <v>4</v>
      </c>
      <c r="H27" s="26">
        <f t="shared" si="0"/>
        <v>121</v>
      </c>
      <c r="I27" s="84"/>
      <c r="J27" s="34"/>
      <c r="K27" s="69"/>
      <c r="L27" s="35"/>
      <c r="M27" s="35"/>
      <c r="N27" s="35"/>
      <c r="O27" s="35"/>
      <c r="P27" s="35"/>
      <c r="Q27" s="30">
        <v>80</v>
      </c>
      <c r="R27" s="35"/>
      <c r="S27" s="35"/>
      <c r="T27" s="35"/>
      <c r="U27" s="35"/>
      <c r="V27" s="35"/>
      <c r="W27" s="35"/>
      <c r="X27" s="36">
        <v>22</v>
      </c>
      <c r="Y27" s="35"/>
      <c r="Z27" s="36">
        <v>1</v>
      </c>
      <c r="AA27" s="35"/>
      <c r="AB27" s="38">
        <v>18</v>
      </c>
      <c r="AC27" s="1">
        <f t="shared" ref="AC27:AC35" si="3">SUM(K27:AB27)</f>
        <v>121</v>
      </c>
    </row>
    <row r="28" spans="1:34" s="23" customFormat="1" ht="26.1" customHeight="1">
      <c r="A28" s="98" t="s">
        <v>73</v>
      </c>
      <c r="B28" s="86" t="s">
        <v>74</v>
      </c>
      <c r="C28" s="75">
        <v>36433</v>
      </c>
      <c r="D28" s="111" t="s">
        <v>38</v>
      </c>
      <c r="E28" s="116">
        <v>3</v>
      </c>
      <c r="F28" s="24">
        <v>1</v>
      </c>
      <c r="G28" s="25">
        <v>2</v>
      </c>
      <c r="H28" s="26">
        <f t="shared" si="0"/>
        <v>100</v>
      </c>
      <c r="I28" s="84"/>
      <c r="J28" s="28">
        <v>1</v>
      </c>
      <c r="K28" s="71"/>
      <c r="L28" s="35"/>
      <c r="M28" s="35"/>
      <c r="N28" s="35"/>
      <c r="O28" s="35"/>
      <c r="P28" s="89">
        <v>0</v>
      </c>
      <c r="Q28" s="35"/>
      <c r="R28" s="35"/>
      <c r="S28" s="35"/>
      <c r="T28" s="36">
        <v>20</v>
      </c>
      <c r="U28" s="35"/>
      <c r="V28" s="35"/>
      <c r="W28" s="35"/>
      <c r="X28" s="30">
        <v>80</v>
      </c>
      <c r="Y28" s="35"/>
      <c r="Z28" s="35"/>
      <c r="AA28" s="35"/>
      <c r="AB28" s="70"/>
      <c r="AC28" s="1">
        <f t="shared" si="3"/>
        <v>100</v>
      </c>
    </row>
    <row r="29" spans="1:34" s="23" customFormat="1" ht="26.1" customHeight="1">
      <c r="A29" s="99" t="s">
        <v>80</v>
      </c>
      <c r="B29" s="94" t="s">
        <v>81</v>
      </c>
      <c r="C29" s="75">
        <v>36641</v>
      </c>
      <c r="D29" s="111" t="s">
        <v>26</v>
      </c>
      <c r="E29" s="27">
        <v>4</v>
      </c>
      <c r="F29" s="32">
        <v>1</v>
      </c>
      <c r="G29" s="33">
        <v>4</v>
      </c>
      <c r="H29" s="26">
        <f t="shared" si="0"/>
        <v>85</v>
      </c>
      <c r="I29" s="84"/>
      <c r="J29" s="34"/>
      <c r="K29" s="45">
        <v>1</v>
      </c>
      <c r="L29" s="36">
        <v>2</v>
      </c>
      <c r="M29" s="36">
        <v>2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0">
        <v>80</v>
      </c>
      <c r="Y29" s="35"/>
      <c r="Z29" s="35"/>
      <c r="AA29" s="35"/>
      <c r="AB29" s="70"/>
      <c r="AC29" s="1">
        <f t="shared" si="3"/>
        <v>85</v>
      </c>
    </row>
    <row r="30" spans="1:34" s="23" customFormat="1" ht="26.1" customHeight="1">
      <c r="A30" s="98" t="s">
        <v>65</v>
      </c>
      <c r="B30" s="86" t="s">
        <v>79</v>
      </c>
      <c r="C30" s="75">
        <v>36533</v>
      </c>
      <c r="D30" s="111" t="s">
        <v>26</v>
      </c>
      <c r="E30" s="27">
        <v>4</v>
      </c>
      <c r="F30" s="32">
        <v>1</v>
      </c>
      <c r="G30" s="33">
        <v>2</v>
      </c>
      <c r="H30" s="26">
        <f t="shared" si="0"/>
        <v>84</v>
      </c>
      <c r="I30" s="84"/>
      <c r="J30" s="34"/>
      <c r="K30" s="91">
        <v>0</v>
      </c>
      <c r="L30" s="36">
        <v>4</v>
      </c>
      <c r="M30" s="89">
        <v>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0">
        <v>80</v>
      </c>
      <c r="Y30" s="35"/>
      <c r="Z30" s="35"/>
      <c r="AA30" s="35"/>
      <c r="AB30" s="70"/>
      <c r="AC30" s="1">
        <f t="shared" si="3"/>
        <v>84</v>
      </c>
    </row>
    <row r="31" spans="1:34" s="23" customFormat="1" ht="26.1" customHeight="1">
      <c r="A31" s="99" t="s">
        <v>76</v>
      </c>
      <c r="B31" s="94" t="s">
        <v>77</v>
      </c>
      <c r="C31" s="75">
        <v>36249</v>
      </c>
      <c r="D31" s="110" t="s">
        <v>23</v>
      </c>
      <c r="E31" s="27">
        <v>3</v>
      </c>
      <c r="F31" s="32">
        <v>1</v>
      </c>
      <c r="G31" s="33">
        <v>3</v>
      </c>
      <c r="H31" s="26">
        <f t="shared" si="0"/>
        <v>79</v>
      </c>
      <c r="I31" s="84"/>
      <c r="J31" s="34"/>
      <c r="K31" s="73"/>
      <c r="L31" s="35"/>
      <c r="M31" s="36">
        <v>1</v>
      </c>
      <c r="N31" s="35"/>
      <c r="O31" s="35"/>
      <c r="P31" s="35"/>
      <c r="Q31" s="35"/>
      <c r="R31" s="35"/>
      <c r="S31" s="35"/>
      <c r="T31" s="36">
        <v>20</v>
      </c>
      <c r="U31" s="35"/>
      <c r="V31" s="35"/>
      <c r="W31" s="35"/>
      <c r="X31" s="30">
        <v>58</v>
      </c>
      <c r="Y31" s="35"/>
      <c r="Z31" s="35"/>
      <c r="AA31" s="35"/>
      <c r="AB31" s="70"/>
      <c r="AC31" s="1">
        <f t="shared" si="3"/>
        <v>79</v>
      </c>
    </row>
    <row r="32" spans="1:34" s="23" customFormat="1" ht="26.1" customHeight="1">
      <c r="A32" s="98" t="s">
        <v>78</v>
      </c>
      <c r="B32" s="86" t="s">
        <v>22</v>
      </c>
      <c r="C32" s="75">
        <v>36315</v>
      </c>
      <c r="D32" s="111" t="s">
        <v>26</v>
      </c>
      <c r="E32" s="27">
        <v>2</v>
      </c>
      <c r="F32" s="32">
        <v>1</v>
      </c>
      <c r="G32" s="33">
        <v>2</v>
      </c>
      <c r="H32" s="26">
        <f t="shared" si="0"/>
        <v>72</v>
      </c>
      <c r="I32" s="84"/>
      <c r="J32" s="34"/>
      <c r="K32" s="69"/>
      <c r="L32" s="35"/>
      <c r="M32" s="35"/>
      <c r="N32" s="35"/>
      <c r="O32" s="35"/>
      <c r="P32" s="35"/>
      <c r="Q32" s="35"/>
      <c r="R32" s="35"/>
      <c r="S32" s="35"/>
      <c r="T32" s="36">
        <v>14</v>
      </c>
      <c r="U32" s="35"/>
      <c r="V32" s="35"/>
      <c r="W32" s="35"/>
      <c r="X32" s="30">
        <v>58</v>
      </c>
      <c r="Y32" s="35"/>
      <c r="Z32" s="35"/>
      <c r="AA32" s="35"/>
      <c r="AB32" s="70"/>
      <c r="AC32" s="1">
        <f t="shared" si="3"/>
        <v>72</v>
      </c>
    </row>
    <row r="33" spans="1:29" s="23" customFormat="1" ht="26.1" customHeight="1">
      <c r="A33" s="98" t="s">
        <v>82</v>
      </c>
      <c r="B33" s="86" t="s">
        <v>83</v>
      </c>
      <c r="C33" s="75">
        <v>36689</v>
      </c>
      <c r="D33" s="110" t="s">
        <v>23</v>
      </c>
      <c r="E33" s="27">
        <v>2</v>
      </c>
      <c r="F33" s="32">
        <v>1</v>
      </c>
      <c r="G33" s="33">
        <v>1</v>
      </c>
      <c r="H33" s="26">
        <f t="shared" si="0"/>
        <v>59</v>
      </c>
      <c r="I33" s="84"/>
      <c r="J33" s="34"/>
      <c r="K33" s="46"/>
      <c r="L33" s="35"/>
      <c r="M33" s="36">
        <v>1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0">
        <v>58</v>
      </c>
      <c r="Y33" s="35"/>
      <c r="Z33" s="35"/>
      <c r="AA33" s="35"/>
      <c r="AB33" s="70"/>
      <c r="AC33" s="1">
        <f t="shared" si="3"/>
        <v>59</v>
      </c>
    </row>
    <row r="34" spans="1:29" s="23" customFormat="1" ht="26.1" customHeight="1">
      <c r="A34" s="99" t="s">
        <v>75</v>
      </c>
      <c r="B34" s="94" t="s">
        <v>47</v>
      </c>
      <c r="C34" s="75">
        <v>36565</v>
      </c>
      <c r="D34" s="111" t="s">
        <v>37</v>
      </c>
      <c r="E34" s="27">
        <v>2</v>
      </c>
      <c r="F34" s="32">
        <v>1</v>
      </c>
      <c r="G34" s="33">
        <v>1</v>
      </c>
      <c r="H34" s="26">
        <f t="shared" si="0"/>
        <v>58</v>
      </c>
      <c r="I34" s="84"/>
      <c r="J34" s="34"/>
      <c r="K34" s="73"/>
      <c r="L34" s="89">
        <v>0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0">
        <v>58</v>
      </c>
      <c r="Y34" s="35"/>
      <c r="Z34" s="35"/>
      <c r="AA34" s="35"/>
      <c r="AB34" s="70"/>
      <c r="AC34" s="1">
        <f t="shared" si="3"/>
        <v>58</v>
      </c>
    </row>
    <row r="35" spans="1:29" s="23" customFormat="1" ht="26.1" customHeight="1">
      <c r="A35" s="98" t="s">
        <v>86</v>
      </c>
      <c r="B35" s="86" t="s">
        <v>87</v>
      </c>
      <c r="C35" s="75">
        <v>36777</v>
      </c>
      <c r="D35" s="112" t="s">
        <v>26</v>
      </c>
      <c r="E35" s="114">
        <v>1</v>
      </c>
      <c r="F35" s="39">
        <v>0</v>
      </c>
      <c r="G35" s="40">
        <v>1</v>
      </c>
      <c r="H35" s="26">
        <f t="shared" si="0"/>
        <v>22</v>
      </c>
      <c r="I35" s="85"/>
      <c r="J35" s="41"/>
      <c r="K35" s="46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>
        <v>22</v>
      </c>
      <c r="Y35" s="35"/>
      <c r="Z35" s="35"/>
      <c r="AA35" s="35"/>
      <c r="AB35" s="70"/>
      <c r="AC35" s="1">
        <f t="shared" si="3"/>
        <v>22</v>
      </c>
    </row>
    <row r="36" spans="1:29" s="23" customFormat="1" ht="26.1" customHeight="1">
      <c r="A36" s="99" t="s">
        <v>88</v>
      </c>
      <c r="B36" s="94" t="s">
        <v>89</v>
      </c>
      <c r="C36" s="75">
        <v>36542</v>
      </c>
      <c r="D36" s="111" t="s">
        <v>26</v>
      </c>
      <c r="E36" s="116">
        <v>1</v>
      </c>
      <c r="F36" s="24">
        <v>0</v>
      </c>
      <c r="G36" s="25">
        <v>1</v>
      </c>
      <c r="H36" s="26">
        <f t="shared" si="0"/>
        <v>22</v>
      </c>
      <c r="I36" s="84">
        <v>1</v>
      </c>
      <c r="J36" s="28"/>
      <c r="K36" s="71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>
        <v>22</v>
      </c>
      <c r="Y36" s="35"/>
      <c r="Z36" s="35"/>
      <c r="AA36" s="35"/>
      <c r="AB36" s="70"/>
      <c r="AC36" s="1">
        <f t="shared" si="2"/>
        <v>22</v>
      </c>
    </row>
    <row r="37" spans="1:29" s="23" customFormat="1" ht="26.1" customHeight="1">
      <c r="A37" s="98" t="s">
        <v>48</v>
      </c>
      <c r="B37" s="86" t="s">
        <v>49</v>
      </c>
      <c r="C37" s="75">
        <v>36747</v>
      </c>
      <c r="D37" s="111" t="s">
        <v>26</v>
      </c>
      <c r="E37" s="27">
        <v>1</v>
      </c>
      <c r="F37" s="32">
        <v>0</v>
      </c>
      <c r="G37" s="33">
        <v>1</v>
      </c>
      <c r="H37" s="26">
        <f t="shared" si="0"/>
        <v>22</v>
      </c>
      <c r="I37" s="84"/>
      <c r="J37" s="34"/>
      <c r="K37" s="73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>
        <v>22</v>
      </c>
      <c r="Y37" s="35"/>
      <c r="Z37" s="35"/>
      <c r="AA37" s="35"/>
      <c r="AB37" s="70"/>
      <c r="AC37" s="1">
        <f t="shared" si="2"/>
        <v>22</v>
      </c>
    </row>
    <row r="38" spans="1:29" s="23" customFormat="1" ht="26.1" customHeight="1">
      <c r="A38" s="99" t="s">
        <v>90</v>
      </c>
      <c r="B38" s="94" t="s">
        <v>91</v>
      </c>
      <c r="C38" s="75">
        <v>36712</v>
      </c>
      <c r="D38" s="110" t="s">
        <v>23</v>
      </c>
      <c r="E38" s="27">
        <v>1</v>
      </c>
      <c r="F38" s="32">
        <v>0</v>
      </c>
      <c r="G38" s="33">
        <v>1</v>
      </c>
      <c r="H38" s="26">
        <f t="shared" si="0"/>
        <v>22</v>
      </c>
      <c r="I38" s="84"/>
      <c r="J38" s="34"/>
      <c r="K38" s="73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>
        <v>22</v>
      </c>
      <c r="Y38" s="35"/>
      <c r="Z38" s="35"/>
      <c r="AA38" s="35"/>
      <c r="AB38" s="70"/>
      <c r="AC38" s="1">
        <f t="shared" si="2"/>
        <v>22</v>
      </c>
    </row>
    <row r="39" spans="1:29" s="23" customFormat="1" ht="26.1" customHeight="1">
      <c r="A39" s="98" t="s">
        <v>92</v>
      </c>
      <c r="B39" s="86" t="s">
        <v>93</v>
      </c>
      <c r="C39" s="75">
        <v>36282</v>
      </c>
      <c r="D39" s="111" t="s">
        <v>23</v>
      </c>
      <c r="E39" s="27">
        <v>2</v>
      </c>
      <c r="F39" s="32">
        <v>0</v>
      </c>
      <c r="G39" s="33">
        <v>2</v>
      </c>
      <c r="H39" s="26">
        <f t="shared" si="0"/>
        <v>5</v>
      </c>
      <c r="I39" s="84"/>
      <c r="J39" s="34"/>
      <c r="K39" s="69"/>
      <c r="L39" s="35"/>
      <c r="M39" s="35"/>
      <c r="N39" s="36">
        <v>4</v>
      </c>
      <c r="O39" s="35"/>
      <c r="P39" s="36">
        <v>1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70"/>
      <c r="AC39" s="1">
        <f t="shared" si="2"/>
        <v>5</v>
      </c>
    </row>
    <row r="40" spans="1:29" s="23" customFormat="1" ht="26.1" customHeight="1">
      <c r="A40" s="99" t="s">
        <v>84</v>
      </c>
      <c r="B40" s="94" t="s">
        <v>85</v>
      </c>
      <c r="C40" s="75">
        <v>36580</v>
      </c>
      <c r="D40" s="110" t="s">
        <v>38</v>
      </c>
      <c r="E40" s="27">
        <v>1</v>
      </c>
      <c r="F40" s="32">
        <v>0</v>
      </c>
      <c r="G40" s="33">
        <v>0</v>
      </c>
      <c r="H40" s="26">
        <f t="shared" si="0"/>
        <v>0</v>
      </c>
      <c r="I40" s="84"/>
      <c r="J40" s="34"/>
      <c r="K40" s="69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89">
        <v>0</v>
      </c>
      <c r="Y40" s="35"/>
      <c r="Z40" s="35"/>
      <c r="AA40" s="35"/>
      <c r="AB40" s="70"/>
      <c r="AC40" s="1">
        <f t="shared" si="2"/>
        <v>0</v>
      </c>
    </row>
    <row r="41" spans="1:29" s="23" customFormat="1" ht="26.1" customHeight="1">
      <c r="A41" s="98" t="s">
        <v>94</v>
      </c>
      <c r="B41" s="86" t="s">
        <v>95</v>
      </c>
      <c r="C41" s="75">
        <v>36351</v>
      </c>
      <c r="D41" s="110" t="s">
        <v>23</v>
      </c>
      <c r="E41" s="27">
        <v>1</v>
      </c>
      <c r="F41" s="32">
        <v>0</v>
      </c>
      <c r="G41" s="33">
        <v>0</v>
      </c>
      <c r="H41" s="26">
        <f t="shared" si="0"/>
        <v>0</v>
      </c>
      <c r="I41" s="84"/>
      <c r="J41" s="34"/>
      <c r="K41" s="46"/>
      <c r="L41" s="35"/>
      <c r="M41" s="89">
        <v>0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70"/>
      <c r="AC41" s="1">
        <f t="shared" si="2"/>
        <v>0</v>
      </c>
    </row>
    <row r="42" spans="1:29" s="23" customFormat="1" ht="26.1" customHeight="1" thickBot="1">
      <c r="A42" s="100" t="s">
        <v>108</v>
      </c>
      <c r="B42" s="101" t="s">
        <v>109</v>
      </c>
      <c r="C42" s="102">
        <v>36630</v>
      </c>
      <c r="D42" s="113" t="s">
        <v>37</v>
      </c>
      <c r="E42" s="117">
        <v>1</v>
      </c>
      <c r="F42" s="103">
        <v>0</v>
      </c>
      <c r="G42" s="104">
        <v>0</v>
      </c>
      <c r="H42" s="47">
        <f t="shared" si="0"/>
        <v>0</v>
      </c>
      <c r="I42" s="105"/>
      <c r="J42" s="106"/>
      <c r="K42" s="107"/>
      <c r="L42" s="48"/>
      <c r="M42" s="48"/>
      <c r="N42" s="108">
        <v>0</v>
      </c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74"/>
      <c r="AC42" s="1">
        <f t="shared" si="2"/>
        <v>0</v>
      </c>
    </row>
    <row r="43" spans="1:29" s="54" customFormat="1" ht="26.1" customHeight="1" thickBot="1">
      <c r="A43" s="153" t="s">
        <v>50</v>
      </c>
      <c r="B43" s="154"/>
      <c r="C43" s="154"/>
      <c r="D43" s="154"/>
      <c r="E43" s="154"/>
      <c r="F43" s="154"/>
      <c r="G43" s="154"/>
      <c r="H43" s="174">
        <v>166</v>
      </c>
      <c r="I43" s="49">
        <v>8</v>
      </c>
      <c r="J43" s="49"/>
      <c r="K43" s="50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2"/>
      <c r="AC43" s="53"/>
    </row>
    <row r="44" spans="1:29" s="54" customFormat="1" ht="24.95" customHeight="1" thickBot="1">
      <c r="A44" s="155" t="s">
        <v>51</v>
      </c>
      <c r="B44" s="156"/>
      <c r="C44" s="156"/>
      <c r="D44" s="156"/>
      <c r="E44" s="156"/>
      <c r="F44" s="156"/>
      <c r="G44" s="156"/>
      <c r="H44" s="174">
        <v>60</v>
      </c>
      <c r="I44" s="55"/>
      <c r="J44" s="55"/>
      <c r="K44" s="56"/>
      <c r="L44" s="57"/>
      <c r="M44" s="57"/>
      <c r="N44" s="57"/>
      <c r="O44" s="57"/>
      <c r="P44" s="57">
        <v>9</v>
      </c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>
        <v>51</v>
      </c>
      <c r="AB44" s="58"/>
      <c r="AC44" s="53"/>
    </row>
    <row r="45" spans="1:29" ht="24.95" customHeight="1" thickBot="1">
      <c r="D45" s="157" t="s">
        <v>52</v>
      </c>
      <c r="E45" s="157"/>
      <c r="F45" s="157"/>
      <c r="G45" s="157"/>
      <c r="H45" s="175">
        <f>SUM(H5:H44)</f>
        <v>14180</v>
      </c>
      <c r="I45" s="60"/>
      <c r="J45" s="61"/>
      <c r="K45" s="164" t="s">
        <v>53</v>
      </c>
      <c r="L45" s="159"/>
      <c r="M45" s="159"/>
      <c r="N45" s="165"/>
      <c r="O45" s="62"/>
      <c r="P45" s="160"/>
      <c r="Q45" s="160"/>
      <c r="R45" s="160"/>
      <c r="S45" s="160"/>
      <c r="T45" s="160"/>
      <c r="U45" s="63"/>
      <c r="V45" s="169" t="s">
        <v>54</v>
      </c>
      <c r="W45" s="163"/>
      <c r="X45" s="163"/>
      <c r="Y45" s="163"/>
      <c r="Z45" s="163"/>
      <c r="AA45" s="163"/>
      <c r="AB45" s="170"/>
    </row>
    <row r="46" spans="1:29" ht="24.95" customHeight="1" thickBot="1">
      <c r="D46" s="158"/>
      <c r="E46" s="158"/>
      <c r="F46" s="158"/>
      <c r="G46" s="158"/>
      <c r="K46" s="166"/>
      <c r="L46" s="167"/>
      <c r="M46" s="167"/>
      <c r="N46" s="168"/>
      <c r="P46" s="161"/>
      <c r="Q46" s="162"/>
      <c r="R46" s="161"/>
      <c r="S46" s="161"/>
      <c r="T46" s="162"/>
      <c r="V46" s="171"/>
      <c r="W46" s="172"/>
      <c r="X46" s="172"/>
      <c r="Y46" s="172"/>
      <c r="Z46" s="172"/>
      <c r="AA46" s="172"/>
      <c r="AB46" s="173"/>
    </row>
    <row r="47" spans="1:29" ht="24.95" customHeight="1"/>
    <row r="48" spans="1:2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</sheetData>
  <sortState ref="A5:AB48">
    <sortCondition descending="1" ref="H5:H48"/>
  </sortState>
  <mergeCells count="17">
    <mergeCell ref="A43:G43"/>
    <mergeCell ref="A44:G44"/>
    <mergeCell ref="P45:T45"/>
    <mergeCell ref="D45:G46"/>
    <mergeCell ref="K45:N46"/>
    <mergeCell ref="V45:AB46"/>
    <mergeCell ref="A1:AB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AB2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2015-06-19T16:11:12Z</dcterms:created>
  <dcterms:modified xsi:type="dcterms:W3CDTF">2015-11-30T07:44:51Z</dcterms:modified>
</cp:coreProperties>
</file>